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Log" sheetId="2" state="visible" r:id="rId4"/>
    <sheet name="Summary" sheetId="3" state="visible" r:id="rId5"/>
    <sheet name="Lists" sheetId="4" state="hidden"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<sst xmlns="http://schemas.openxmlformats.org/spreadsheetml/2006/main" count="128" uniqueCount="78">
  <si>
    <t xml:space="preserve">AI Homework Use Log</t>
  </si>
  <si>
    <t xml:space="preserve">Cogniks · Is Using ChatGPT for Homework Cheating? · cogniks.com</t>
  </si>
  <si>
    <t xml:space="preserve">What this is for</t>
  </si>
  <si>
    <t xml:space="preserve">Log every time you use an AI tool for schoolwork for 2–4 weeks. The sheet tells you which zone each use falls in and whether your AI use is helping you learn or doing the work for you.</t>
  </si>
  <si>
    <t xml:space="preserve">How to fill in the Log sheet</t>
  </si>
  <si>
    <t xml:space="preserve">1. Blue cells are yours. Enter the date, subject, task and tool.</t>
  </si>
  <si>
    <t xml:space="preserve">2. Choose 'What AI did' from the dropdown. The Zone column fills in automatically: Green (learning), Amber (ask your teacher first) or Red (cheating).</t>
  </si>
  <si>
    <t xml:space="preserve">3. Answer the two Yes/No checks: 'Tried it myself first?' and 'Could explain it without AI?'.</t>
  </si>
  <si>
    <t xml:space="preserve">4. 'Allowed by teacher?' matters for Amber uses: if it's No or Not asked, ask before you do it again.</t>
  </si>
  <si>
    <t xml:space="preserve">5. The Check column flags anything to fix. The Summary sheet shows your totals and your learning score.</t>
  </si>
  <si>
    <t xml:space="preserve">The zones</t>
  </si>
  <si>
    <t xml:space="preserve">Green: explained a concept, quizzed me, made practice questions, checked my answer, found the mistake in my working.</t>
  </si>
  <si>
    <t xml:space="preserve">Amber: brainstormed ideas, fixed grammar in my draft, suggested a structure, translated or summarised a source.</t>
  </si>
  <si>
    <t xml:space="preserve">Red: wrote the answer/essay/code I submitted, solved the worksheet for me, helped during a test.</t>
  </si>
  <si>
    <t xml:space="preserve">This is a self-check tool, not a rulebook. Your school's and teacher's rules always come first.</t>
  </si>
  <si>
    <t xml:space="preserve">Date</t>
  </si>
  <si>
    <t xml:space="preserve">Subject</t>
  </si>
  <si>
    <t xml:space="preserve">Task / homework</t>
  </si>
  <si>
    <t xml:space="preserve">Tool</t>
  </si>
  <si>
    <t xml:space="preserve">What AI did</t>
  </si>
  <si>
    <t xml:space="preserve">Zone (auto)</t>
  </si>
  <si>
    <t xml:space="preserve">Tried it myself first?</t>
  </si>
  <si>
    <t xml:space="preserve">Could explain it without AI?</t>
  </si>
  <si>
    <t xml:space="preserve">Allowed by teacher?</t>
  </si>
  <si>
    <t xml:space="preserve">Check (auto)</t>
  </si>
  <si>
    <t xml:space="preserve">Physics</t>
  </si>
  <si>
    <t xml:space="preserve">Ch 3 numericals</t>
  </si>
  <si>
    <t xml:space="preserve">ChatGPT</t>
  </si>
  <si>
    <t xml:space="preserve">Found the mistake in my working</t>
  </si>
  <si>
    <t xml:space="preserve">Yes</t>
  </si>
  <si>
    <t xml:space="preserve">English</t>
  </si>
  <si>
    <t xml:space="preserve">Essay on climate change</t>
  </si>
  <si>
    <t xml:space="preserve">Brainstormed ideas</t>
  </si>
  <si>
    <t xml:space="preserve">Not asked</t>
  </si>
  <si>
    <t xml:space="preserve">Chemistry</t>
  </si>
  <si>
    <t xml:space="preserve">Revision of Ch 2</t>
  </si>
  <si>
    <t xml:space="preserve">Gemini</t>
  </si>
  <si>
    <t xml:space="preserve">Quizzed me</t>
  </si>
  <si>
    <t xml:space="preserve">Maths</t>
  </si>
  <si>
    <t xml:space="preserve">Integration worksheet</t>
  </si>
  <si>
    <t xml:space="preserve">Solved the worksheet for me</t>
  </si>
  <si>
    <t xml:space="preserve">No</t>
  </si>
  <si>
    <t xml:space="preserve">Summary</t>
  </si>
  <si>
    <t xml:space="preserve">Total AI uses logged</t>
  </si>
  <si>
    <t xml:space="preserve">Green uses (learning)</t>
  </si>
  <si>
    <t xml:space="preserve">Amber uses (ask first)</t>
  </si>
  <si>
    <t xml:space="preserve">Red uses (cheating)</t>
  </si>
  <si>
    <t xml:space="preserve">Amber uses without teacher's OK</t>
  </si>
  <si>
    <t xml:space="preserve">Tried it myself first (%)</t>
  </si>
  <si>
    <t xml:space="preserve">Could explain without AI (%)</t>
  </si>
  <si>
    <t xml:space="preserve">Learning score (Green share %)</t>
  </si>
  <si>
    <t xml:space="preserve">Verdict</t>
  </si>
  <si>
    <t xml:space="preserve">Uses by subject</t>
  </si>
  <si>
    <t xml:space="preserve">Uses</t>
  </si>
  <si>
    <t xml:space="preserve">Red uses</t>
  </si>
  <si>
    <t xml:space="preserve">Hindi</t>
  </si>
  <si>
    <t xml:space="preserve">Biology</t>
  </si>
  <si>
    <t xml:space="preserve">Science</t>
  </si>
  <si>
    <t xml:space="preserve">Social Science</t>
  </si>
  <si>
    <t xml:space="preserve">Accountancy</t>
  </si>
  <si>
    <t xml:space="preserve">Business Studies</t>
  </si>
  <si>
    <t xml:space="preserve">Economics</t>
  </si>
  <si>
    <t xml:space="preserve">Computer Science</t>
  </si>
  <si>
    <t xml:space="preserve">Other</t>
  </si>
  <si>
    <t xml:space="preserve">Explained a concept</t>
  </si>
  <si>
    <t xml:space="preserve">Green</t>
  </si>
  <si>
    <t xml:space="preserve">Made practice questions</t>
  </si>
  <si>
    <t xml:space="preserve">Copilot</t>
  </si>
  <si>
    <t xml:space="preserve">Checked my answer</t>
  </si>
  <si>
    <t xml:space="preserve">Meta AI</t>
  </si>
  <si>
    <t xml:space="preserve">Perplexity</t>
  </si>
  <si>
    <t xml:space="preserve">Amber</t>
  </si>
  <si>
    <t xml:space="preserve">Fixed grammar in my draft</t>
  </si>
  <si>
    <t xml:space="preserve">Suggested a structure</t>
  </si>
  <si>
    <t xml:space="preserve">Translated or summarised a source</t>
  </si>
  <si>
    <t xml:space="preserve">Wrote the answer I submitted</t>
  </si>
  <si>
    <t xml:space="preserve">Red</t>
  </si>
  <si>
    <t xml:space="preserve">Helped during a test</t>
  </si>
</sst>
</file>

<file path=xl/styles.xml><?xml version="1.0" encoding="utf-8"?>
<styleSheet xmlns="http://schemas.openxmlformats.org/spreadsheetml/2006/main">
  <numFmts count="5">
    <numFmt numFmtId="164" formatCode="General"/>
    <numFmt numFmtId="165" formatCode="dd\-mmm\-yyyy"/>
    <numFmt numFmtId="166" formatCode="0"/>
    <numFmt numFmtId="167" formatCode="0%"/>
    <numFmt numFmtId="168" formatCode="@"/>
  </numFmts>
  <fonts count="12">
    <font>
      <sz val="11"/>
      <color theme="1"/>
      <name val="Calibri"/>
      <family val="2"/>
      <charset val="1"/>
    </font>
    <font>
      <sz val="10"/>
      <name val="Arial"/>
      <family val="0"/>
    </font>
    <font>
      <sz val="10"/>
      <name val="Arial"/>
      <family val="0"/>
    </font>
    <font>
      <sz val="10"/>
      <name val="Arial"/>
      <family val="0"/>
    </font>
    <font>
      <b val="true"/>
      <sz val="16"/>
      <color rgb="FF1F3A5F"/>
      <name val="Cambria"/>
      <family val="0"/>
      <charset val="1"/>
    </font>
    <font>
      <i val="true"/>
      <sz val="11"/>
      <color rgb="FF555555"/>
      <name val="Cambria"/>
      <family val="0"/>
      <charset val="1"/>
    </font>
    <font>
      <b val="true"/>
      <sz val="12"/>
      <color rgb="FF2A9D8F"/>
      <name val="Cambria"/>
      <family val="0"/>
      <charset val="1"/>
    </font>
    <font>
      <i val="true"/>
      <sz val="11"/>
      <name val="Cambria"/>
      <family val="0"/>
      <charset val="1"/>
    </font>
    <font>
      <b val="true"/>
      <sz val="11"/>
      <color rgb="FFFFFFFF"/>
      <name val="Cambria"/>
      <family val="0"/>
      <charset val="1"/>
    </font>
    <font>
      <sz val="11"/>
      <color rgb="FF0000FF"/>
      <name val="Cambria"/>
      <family val="0"/>
      <charset val="1"/>
    </font>
    <font>
      <b val="true"/>
      <sz val="14"/>
      <color rgb="FF1F3A5F"/>
      <name val="Cambria"/>
      <family val="0"/>
      <charset val="1"/>
    </font>
    <font>
      <b val="true"/>
      <sz val="11"/>
      <color rgb="FF1F3A5F"/>
      <name val="Cambria"/>
      <family val="0"/>
      <charset val="1"/>
    </font>
  </fonts>
  <fills count="4">
    <fill>
      <patternFill patternType="none"/>
    </fill>
    <fill>
      <patternFill patternType="gray125"/>
    </fill>
    <fill>
      <patternFill patternType="solid">
        <fgColor rgb="FF1F3A5F"/>
        <bgColor rgb="FF333333"/>
      </patternFill>
    </fill>
    <fill>
      <patternFill patternType="solid">
        <fgColor rgb="FFEAF4F4"/>
        <bgColor rgb="FFDFF2E1"/>
      </patternFill>
    </fill>
  </fills>
  <borders count="2">
    <border diagonalUp="false" diagonalDown="false">
      <left/>
      <right/>
      <top/>
      <bottom/>
      <diagonal/>
    </border>
    <border diagonalUp="false" diagonalDown="false">
      <left style="thin">
        <color rgb="FFB8C4CE"/>
      </left>
      <right style="thin">
        <color rgb="FFB8C4CE"/>
      </right>
      <top style="thin">
        <color rgb="FFB8C4CE"/>
      </top>
      <bottom style="thin">
        <color rgb="FFB8C4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5" fontId="9"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0" fillId="0" borderId="1" xfId="0" applyFont="fals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6" fontId="0" fillId="3" borderId="1" xfId="0" applyFont="false" applyBorder="true" applyAlignment="false" applyProtection="false">
      <alignment horizontal="general" vertical="bottom" textRotation="0" wrapText="false" indent="0" shrinkToFit="false"/>
      <protection locked="true" hidden="false"/>
    </xf>
    <xf numFmtId="167" fontId="0" fillId="3" borderId="1" xfId="0" applyFont="false" applyBorder="true" applyAlignment="false" applyProtection="false">
      <alignment horizontal="general" vertical="bottom" textRotation="0" wrapText="false" indent="0" shrinkToFit="false"/>
      <protection locked="true" hidden="false"/>
    </xf>
    <xf numFmtId="168" fontId="0" fillId="3" borderId="1"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bgColor rgb="FFDFF2E1"/>
        </patternFill>
      </fill>
    </dxf>
    <dxf>
      <fill>
        <patternFill>
          <bgColor rgb="FFFDEBD3"/>
        </patternFill>
      </fill>
    </dxf>
    <dxf>
      <fill>
        <patternFill>
          <bgColor rgb="FFF8D7D3"/>
        </patternFill>
      </fill>
    </dxf>
    <dxf>
      <fill>
        <patternFill>
          <bgColor rgb="FFFCE3D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8C4CE"/>
      <rgbColor rgb="FF808080"/>
      <rgbColor rgb="FF9999FF"/>
      <rgbColor rgb="FF993366"/>
      <rgbColor rgb="FFFDEBD3"/>
      <rgbColor rgb="FFEAF4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FF2E1"/>
      <rgbColor rgb="FFFCE3D0"/>
      <rgbColor rgb="FF99CCFF"/>
      <rgbColor rgb="FFFF99CC"/>
      <rgbColor rgb="FFCC99FF"/>
      <rgbColor rgb="FFF8D7D3"/>
      <rgbColor rgb="FF3366FF"/>
      <rgbColor rgb="FF33CCCC"/>
      <rgbColor rgb="FF99CC00"/>
      <rgbColor rgb="FFFFCC00"/>
      <rgbColor rgb="FFFF9900"/>
      <rgbColor rgb="FFFF6600"/>
      <rgbColor rgb="FF555555"/>
      <rgbColor rgb="FF969696"/>
      <rgbColor rgb="FF1F3A5F"/>
      <rgbColor rgb="FF2A9D8F"/>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9.7"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row>
    <row r="4" customFormat="false" ht="15" hidden="false" customHeight="false" outlineLevel="0" collapsed="false">
      <c r="A4" s="4" t="s">
        <v>2</v>
      </c>
    </row>
    <row r="5" customFormat="false" ht="28.35" hidden="false" customHeight="false" outlineLevel="0" collapsed="false">
      <c r="A5" s="3" t="s">
        <v>3</v>
      </c>
    </row>
    <row r="6" customFormat="false" ht="15" hidden="false" customHeight="false" outlineLevel="0" collapsed="false">
      <c r="A6" s="4" t="s">
        <v>4</v>
      </c>
    </row>
    <row r="7" customFormat="false" ht="15" hidden="false" customHeight="false" outlineLevel="0" collapsed="false">
      <c r="A7" s="3" t="s">
        <v>5</v>
      </c>
    </row>
    <row r="8" customFormat="false" ht="28.35" hidden="false" customHeight="false" outlineLevel="0" collapsed="false">
      <c r="A8" s="3" t="s">
        <v>6</v>
      </c>
    </row>
    <row r="9" customFormat="false" ht="15" hidden="false" customHeight="false" outlineLevel="0" collapsed="false">
      <c r="A9" s="3" t="s">
        <v>7</v>
      </c>
    </row>
    <row r="10" customFormat="false" ht="15" hidden="false" customHeight="false" outlineLevel="0" collapsed="false">
      <c r="A10" s="3" t="s">
        <v>8</v>
      </c>
    </row>
    <row r="11" customFormat="false" ht="15" hidden="false" customHeight="false" outlineLevel="0" collapsed="false">
      <c r="A11" s="3" t="s">
        <v>9</v>
      </c>
    </row>
    <row r="12" customFormat="false" ht="15" hidden="false" customHeight="false" outlineLevel="0" collapsed="false">
      <c r="A12" s="4" t="s">
        <v>10</v>
      </c>
    </row>
    <row r="13" customFormat="false" ht="15" hidden="false" customHeight="false" outlineLevel="0" collapsed="false">
      <c r="A13" s="3" t="s">
        <v>11</v>
      </c>
    </row>
    <row r="14" customFormat="false" ht="15" hidden="false" customHeight="false" outlineLevel="0" collapsed="false">
      <c r="A14" s="3" t="s">
        <v>12</v>
      </c>
    </row>
    <row r="15" customFormat="false" ht="15" hidden="false" customHeight="false" outlineLevel="0" collapsed="false">
      <c r="A15" s="3" t="s">
        <v>13</v>
      </c>
    </row>
    <row r="16" customFormat="false" ht="15" hidden="false" customHeight="false" outlineLevel="0" collapsed="false">
      <c r="A16" s="5"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15"/>
    <col collapsed="false" customWidth="true" hidden="false" outlineLevel="0" max="3" min="3" style="0" width="28"/>
    <col collapsed="false" customWidth="true" hidden="false" outlineLevel="0" max="4" min="4" style="0" width="12"/>
    <col collapsed="false" customWidth="true" hidden="false" outlineLevel="0" max="5" min="5" style="0" width="30"/>
    <col collapsed="false" customWidth="true" hidden="false" outlineLevel="0" max="6" min="6" style="0" width="12"/>
    <col collapsed="false" customWidth="true" hidden="false" outlineLevel="0" max="7" min="7" style="0" width="14"/>
    <col collapsed="false" customWidth="true" hidden="false" outlineLevel="0" max="8" min="8" style="0" width="15"/>
    <col collapsed="false" customWidth="true" hidden="false" outlineLevel="0" max="9" min="9" style="0" width="14"/>
    <col collapsed="false" customWidth="true" hidden="false" outlineLevel="0" max="10" min="10" style="0" width="38"/>
  </cols>
  <sheetData>
    <row r="1" customFormat="false" ht="28.35" hidden="false" customHeight="false" outlineLevel="0" collapsed="false">
      <c r="A1" s="6" t="s">
        <v>15</v>
      </c>
      <c r="B1" s="6" t="s">
        <v>16</v>
      </c>
      <c r="C1" s="6" t="s">
        <v>17</v>
      </c>
      <c r="D1" s="6" t="s">
        <v>18</v>
      </c>
      <c r="E1" s="6" t="s">
        <v>19</v>
      </c>
      <c r="F1" s="6" t="s">
        <v>20</v>
      </c>
      <c r="G1" s="6" t="s">
        <v>21</v>
      </c>
      <c r="H1" s="6" t="s">
        <v>22</v>
      </c>
      <c r="I1" s="6" t="s">
        <v>23</v>
      </c>
      <c r="J1" s="6" t="s">
        <v>24</v>
      </c>
    </row>
    <row r="2" customFormat="false" ht="15" hidden="false" customHeight="false" outlineLevel="0" collapsed="false">
      <c r="A2" s="7" t="n">
        <v>46328</v>
      </c>
      <c r="B2" s="8" t="s">
        <v>25</v>
      </c>
      <c r="C2" s="8" t="s">
        <v>26</v>
      </c>
      <c r="D2" s="8" t="s">
        <v>27</v>
      </c>
      <c r="E2" s="8" t="s">
        <v>28</v>
      </c>
      <c r="F2" s="9" t="str">
        <f aca="false">IF(E2="","",IFERROR(VLOOKUP(E2,Lists!$A$1:$B$12,2,FALSE()),""))</f>
        <v>Green</v>
      </c>
      <c r="G2" s="8" t="s">
        <v>29</v>
      </c>
      <c r="H2" s="8" t="s">
        <v>29</v>
      </c>
      <c r="I2" s="8" t="s">
        <v>29</v>
      </c>
      <c r="J2" s="9" t="str">
        <f aca="false">IF(E2="","",IF(F2="Red","Red zone – don't submit this as your own",IF(AND(F2="Amber",I2&lt;&gt;"Yes"),"Ask your teacher before doing this again",IF(OR(G2="No",H2="No"),"Redo it yourself until you can explain it","OK"))))</f>
        <v>OK</v>
      </c>
    </row>
    <row r="3" customFormat="false" ht="15" hidden="false" customHeight="false" outlineLevel="0" collapsed="false">
      <c r="A3" s="7" t="n">
        <v>46329</v>
      </c>
      <c r="B3" s="8" t="s">
        <v>30</v>
      </c>
      <c r="C3" s="8" t="s">
        <v>31</v>
      </c>
      <c r="D3" s="8" t="s">
        <v>27</v>
      </c>
      <c r="E3" s="8" t="s">
        <v>32</v>
      </c>
      <c r="F3" s="9" t="str">
        <f aca="false">IF(E3="","",IFERROR(VLOOKUP(E3,Lists!$A$1:$B$12,2,FALSE()),""))</f>
        <v>Amber</v>
      </c>
      <c r="G3" s="8" t="s">
        <v>29</v>
      </c>
      <c r="H3" s="8" t="s">
        <v>29</v>
      </c>
      <c r="I3" s="8" t="s">
        <v>33</v>
      </c>
      <c r="J3" s="9" t="str">
        <f aca="false">IF(E3="","",IF(F3="Red","Red zone – don't submit this as your own",IF(AND(F3="Amber",I3&lt;&gt;"Yes"),"Ask your teacher before doing this again",IF(OR(G3="No",H3="No"),"Redo it yourself until you can explain it","OK"))))</f>
        <v>Ask your teacher before doing this again</v>
      </c>
    </row>
    <row r="4" customFormat="false" ht="15" hidden="false" customHeight="false" outlineLevel="0" collapsed="false">
      <c r="A4" s="7" t="n">
        <v>46330</v>
      </c>
      <c r="B4" s="8" t="s">
        <v>34</v>
      </c>
      <c r="C4" s="8" t="s">
        <v>35</v>
      </c>
      <c r="D4" s="8" t="s">
        <v>36</v>
      </c>
      <c r="E4" s="8" t="s">
        <v>37</v>
      </c>
      <c r="F4" s="9" t="str">
        <f aca="false">IF(E4="","",IFERROR(VLOOKUP(E4,Lists!$A$1:$B$12,2,FALSE()),""))</f>
        <v>Green</v>
      </c>
      <c r="G4" s="8" t="s">
        <v>29</v>
      </c>
      <c r="H4" s="8" t="s">
        <v>29</v>
      </c>
      <c r="I4" s="8" t="s">
        <v>29</v>
      </c>
      <c r="J4" s="9" t="str">
        <f aca="false">IF(E4="","",IF(F4="Red","Red zone – don't submit this as your own",IF(AND(F4="Amber",I4&lt;&gt;"Yes"),"Ask your teacher before doing this again",IF(OR(G4="No",H4="No"),"Redo it yourself until you can explain it","OK"))))</f>
        <v>OK</v>
      </c>
    </row>
    <row r="5" customFormat="false" ht="15" hidden="false" customHeight="false" outlineLevel="0" collapsed="false">
      <c r="A5" s="7" t="n">
        <v>46331</v>
      </c>
      <c r="B5" s="8" t="s">
        <v>38</v>
      </c>
      <c r="C5" s="8" t="s">
        <v>39</v>
      </c>
      <c r="D5" s="8" t="s">
        <v>27</v>
      </c>
      <c r="E5" s="8" t="s">
        <v>40</v>
      </c>
      <c r="F5" s="9" t="str">
        <f aca="false">IF(E5="","",IFERROR(VLOOKUP(E5,Lists!$A$1:$B$12,2,FALSE()),""))</f>
        <v>Red</v>
      </c>
      <c r="G5" s="8" t="s">
        <v>41</v>
      </c>
      <c r="H5" s="8" t="s">
        <v>41</v>
      </c>
      <c r="I5" s="8" t="s">
        <v>41</v>
      </c>
      <c r="J5" s="9" t="str">
        <f aca="false">IF(E5="","",IF(F5="Red","Red zone – don't submit this as your own",IF(AND(F5="Amber",I5&lt;&gt;"Yes"),"Ask your teacher before doing this again",IF(OR(G5="No",H5="No"),"Redo it yourself until you can explain it","OK"))))</f>
        <v>Red zone – don't submit this as your own</v>
      </c>
    </row>
    <row r="6" customFormat="false" ht="15" hidden="false" customHeight="false" outlineLevel="0" collapsed="false">
      <c r="A6" s="7"/>
      <c r="B6" s="8"/>
      <c r="C6" s="8"/>
      <c r="D6" s="8"/>
      <c r="E6" s="8"/>
      <c r="F6" s="9" t="str">
        <f aca="false">IF(E6="","",IFERROR(VLOOKUP(E6,Lists!$A$1:$B$12,2,FALSE()),""))</f>
        <v/>
      </c>
      <c r="G6" s="8"/>
      <c r="H6" s="8"/>
      <c r="I6" s="8"/>
      <c r="J6" s="9" t="str">
        <f aca="false">IF(E6="","",IF(F6="Red","Red zone – don't submit this as your own",IF(AND(F6="Amber",I6&lt;&gt;"Yes"),"Ask your teacher before doing this again",IF(OR(G6="No",H6="No"),"Redo it yourself until you can explain it","OK"))))</f>
        <v/>
      </c>
    </row>
    <row r="7" customFormat="false" ht="15" hidden="false" customHeight="false" outlineLevel="0" collapsed="false">
      <c r="A7" s="7"/>
      <c r="B7" s="8"/>
      <c r="C7" s="8"/>
      <c r="D7" s="8"/>
      <c r="E7" s="8"/>
      <c r="F7" s="9" t="str">
        <f aca="false">IF(E7="","",IFERROR(VLOOKUP(E7,Lists!$A$1:$B$12,2,FALSE()),""))</f>
        <v/>
      </c>
      <c r="G7" s="8"/>
      <c r="H7" s="8"/>
      <c r="I7" s="8"/>
      <c r="J7" s="9" t="str">
        <f aca="false">IF(E7="","",IF(F7="Red","Red zone – don't submit this as your own",IF(AND(F7="Amber",I7&lt;&gt;"Yes"),"Ask your teacher before doing this again",IF(OR(G7="No",H7="No"),"Redo it yourself until you can explain it","OK"))))</f>
        <v/>
      </c>
    </row>
    <row r="8" customFormat="false" ht="15" hidden="false" customHeight="false" outlineLevel="0" collapsed="false">
      <c r="A8" s="7"/>
      <c r="B8" s="8"/>
      <c r="C8" s="8"/>
      <c r="D8" s="8"/>
      <c r="E8" s="8"/>
      <c r="F8" s="9" t="str">
        <f aca="false">IF(E8="","",IFERROR(VLOOKUP(E8,Lists!$A$1:$B$12,2,FALSE()),""))</f>
        <v/>
      </c>
      <c r="G8" s="8"/>
      <c r="H8" s="8"/>
      <c r="I8" s="8"/>
      <c r="J8" s="9" t="str">
        <f aca="false">IF(E8="","",IF(F8="Red","Red zone – don't submit this as your own",IF(AND(F8="Amber",I8&lt;&gt;"Yes"),"Ask your teacher before doing this again",IF(OR(G8="No",H8="No"),"Redo it yourself until you can explain it","OK"))))</f>
        <v/>
      </c>
    </row>
    <row r="9" customFormat="false" ht="15" hidden="false" customHeight="false" outlineLevel="0" collapsed="false">
      <c r="A9" s="7"/>
      <c r="B9" s="8"/>
      <c r="C9" s="8"/>
      <c r="D9" s="8"/>
      <c r="E9" s="8"/>
      <c r="F9" s="9" t="str">
        <f aca="false">IF(E9="","",IFERROR(VLOOKUP(E9,Lists!$A$1:$B$12,2,FALSE()),""))</f>
        <v/>
      </c>
      <c r="G9" s="8"/>
      <c r="H9" s="8"/>
      <c r="I9" s="8"/>
      <c r="J9" s="9" t="str">
        <f aca="false">IF(E9="","",IF(F9="Red","Red zone – don't submit this as your own",IF(AND(F9="Amber",I9&lt;&gt;"Yes"),"Ask your teacher before doing this again",IF(OR(G9="No",H9="No"),"Redo it yourself until you can explain it","OK"))))</f>
        <v/>
      </c>
    </row>
    <row r="10" customFormat="false" ht="15" hidden="false" customHeight="false" outlineLevel="0" collapsed="false">
      <c r="A10" s="7"/>
      <c r="B10" s="8"/>
      <c r="C10" s="8"/>
      <c r="D10" s="8"/>
      <c r="E10" s="8"/>
      <c r="F10" s="9" t="str">
        <f aca="false">IF(E10="","",IFERROR(VLOOKUP(E10,Lists!$A$1:$B$12,2,FALSE()),""))</f>
        <v/>
      </c>
      <c r="G10" s="8"/>
      <c r="H10" s="8"/>
      <c r="I10" s="8"/>
      <c r="J10" s="9" t="str">
        <f aca="false">IF(E10="","",IF(F10="Red","Red zone – don't submit this as your own",IF(AND(F10="Amber",I10&lt;&gt;"Yes"),"Ask your teacher before doing this again",IF(OR(G10="No",H10="No"),"Redo it yourself until you can explain it","OK"))))</f>
        <v/>
      </c>
    </row>
    <row r="11" customFormat="false" ht="15" hidden="false" customHeight="false" outlineLevel="0" collapsed="false">
      <c r="A11" s="7"/>
      <c r="B11" s="8"/>
      <c r="C11" s="8"/>
      <c r="D11" s="8"/>
      <c r="E11" s="8"/>
      <c r="F11" s="9" t="str">
        <f aca="false">IF(E11="","",IFERROR(VLOOKUP(E11,Lists!$A$1:$B$12,2,FALSE()),""))</f>
        <v/>
      </c>
      <c r="G11" s="8"/>
      <c r="H11" s="8"/>
      <c r="I11" s="8"/>
      <c r="J11" s="9" t="str">
        <f aca="false">IF(E11="","",IF(F11="Red","Red zone – don't submit this as your own",IF(AND(F11="Amber",I11&lt;&gt;"Yes"),"Ask your teacher before doing this again",IF(OR(G11="No",H11="No"),"Redo it yourself until you can explain it","OK"))))</f>
        <v/>
      </c>
    </row>
    <row r="12" customFormat="false" ht="15" hidden="false" customHeight="false" outlineLevel="0" collapsed="false">
      <c r="A12" s="7"/>
      <c r="B12" s="8"/>
      <c r="C12" s="8"/>
      <c r="D12" s="8"/>
      <c r="E12" s="8"/>
      <c r="F12" s="9" t="str">
        <f aca="false">IF(E12="","",IFERROR(VLOOKUP(E12,Lists!$A$1:$B$12,2,FALSE()),""))</f>
        <v/>
      </c>
      <c r="G12" s="8"/>
      <c r="H12" s="8"/>
      <c r="I12" s="8"/>
      <c r="J12" s="9" t="str">
        <f aca="false">IF(E12="","",IF(F12="Red","Red zone – don't submit this as your own",IF(AND(F12="Amber",I12&lt;&gt;"Yes"),"Ask your teacher before doing this again",IF(OR(G12="No",H12="No"),"Redo it yourself until you can explain it","OK"))))</f>
        <v/>
      </c>
    </row>
    <row r="13" customFormat="false" ht="15" hidden="false" customHeight="false" outlineLevel="0" collapsed="false">
      <c r="A13" s="7"/>
      <c r="B13" s="8"/>
      <c r="C13" s="8"/>
      <c r="D13" s="8"/>
      <c r="E13" s="8"/>
      <c r="F13" s="9" t="str">
        <f aca="false">IF(E13="","",IFERROR(VLOOKUP(E13,Lists!$A$1:$B$12,2,FALSE()),""))</f>
        <v/>
      </c>
      <c r="G13" s="8"/>
      <c r="H13" s="8"/>
      <c r="I13" s="8"/>
      <c r="J13" s="9" t="str">
        <f aca="false">IF(E13="","",IF(F13="Red","Red zone – don't submit this as your own",IF(AND(F13="Amber",I13&lt;&gt;"Yes"),"Ask your teacher before doing this again",IF(OR(G13="No",H13="No"),"Redo it yourself until you can explain it","OK"))))</f>
        <v/>
      </c>
    </row>
    <row r="14" customFormat="false" ht="15" hidden="false" customHeight="false" outlineLevel="0" collapsed="false">
      <c r="A14" s="7"/>
      <c r="B14" s="8"/>
      <c r="C14" s="8"/>
      <c r="D14" s="8"/>
      <c r="E14" s="8"/>
      <c r="F14" s="9" t="str">
        <f aca="false">IF(E14="","",IFERROR(VLOOKUP(E14,Lists!$A$1:$B$12,2,FALSE()),""))</f>
        <v/>
      </c>
      <c r="G14" s="8"/>
      <c r="H14" s="8"/>
      <c r="I14" s="8"/>
      <c r="J14" s="9" t="str">
        <f aca="false">IF(E14="","",IF(F14="Red","Red zone – don't submit this as your own",IF(AND(F14="Amber",I14&lt;&gt;"Yes"),"Ask your teacher before doing this again",IF(OR(G14="No",H14="No"),"Redo it yourself until you can explain it","OK"))))</f>
        <v/>
      </c>
    </row>
    <row r="15" customFormat="false" ht="15" hidden="false" customHeight="false" outlineLevel="0" collapsed="false">
      <c r="A15" s="7"/>
      <c r="B15" s="8"/>
      <c r="C15" s="8"/>
      <c r="D15" s="8"/>
      <c r="E15" s="8"/>
      <c r="F15" s="9" t="str">
        <f aca="false">IF(E15="","",IFERROR(VLOOKUP(E15,Lists!$A$1:$B$12,2,FALSE()),""))</f>
        <v/>
      </c>
      <c r="G15" s="8"/>
      <c r="H15" s="8"/>
      <c r="I15" s="8"/>
      <c r="J15" s="9" t="str">
        <f aca="false">IF(E15="","",IF(F15="Red","Red zone – don't submit this as your own",IF(AND(F15="Amber",I15&lt;&gt;"Yes"),"Ask your teacher before doing this again",IF(OR(G15="No",H15="No"),"Redo it yourself until you can explain it","OK"))))</f>
        <v/>
      </c>
    </row>
    <row r="16" customFormat="false" ht="15" hidden="false" customHeight="false" outlineLevel="0" collapsed="false">
      <c r="A16" s="7"/>
      <c r="B16" s="8"/>
      <c r="C16" s="8"/>
      <c r="D16" s="8"/>
      <c r="E16" s="8"/>
      <c r="F16" s="9" t="str">
        <f aca="false">IF(E16="","",IFERROR(VLOOKUP(E16,Lists!$A$1:$B$12,2,FALSE()),""))</f>
        <v/>
      </c>
      <c r="G16" s="8"/>
      <c r="H16" s="8"/>
      <c r="I16" s="8"/>
      <c r="J16" s="9" t="str">
        <f aca="false">IF(E16="","",IF(F16="Red","Red zone – don't submit this as your own",IF(AND(F16="Amber",I16&lt;&gt;"Yes"),"Ask your teacher before doing this again",IF(OR(G16="No",H16="No"),"Redo it yourself until you can explain it","OK"))))</f>
        <v/>
      </c>
    </row>
    <row r="17" customFormat="false" ht="15" hidden="false" customHeight="false" outlineLevel="0" collapsed="false">
      <c r="A17" s="7"/>
      <c r="B17" s="8"/>
      <c r="C17" s="8"/>
      <c r="D17" s="8"/>
      <c r="E17" s="8"/>
      <c r="F17" s="9" t="str">
        <f aca="false">IF(E17="","",IFERROR(VLOOKUP(E17,Lists!$A$1:$B$12,2,FALSE()),""))</f>
        <v/>
      </c>
      <c r="G17" s="8"/>
      <c r="H17" s="8"/>
      <c r="I17" s="8"/>
      <c r="J17" s="9" t="str">
        <f aca="false">IF(E17="","",IF(F17="Red","Red zone – don't submit this as your own",IF(AND(F17="Amber",I17&lt;&gt;"Yes"),"Ask your teacher before doing this again",IF(OR(G17="No",H17="No"),"Redo it yourself until you can explain it","OK"))))</f>
        <v/>
      </c>
    </row>
    <row r="18" customFormat="false" ht="15" hidden="false" customHeight="false" outlineLevel="0" collapsed="false">
      <c r="A18" s="7"/>
      <c r="B18" s="8"/>
      <c r="C18" s="8"/>
      <c r="D18" s="8"/>
      <c r="E18" s="8"/>
      <c r="F18" s="9" t="str">
        <f aca="false">IF(E18="","",IFERROR(VLOOKUP(E18,Lists!$A$1:$B$12,2,FALSE()),""))</f>
        <v/>
      </c>
      <c r="G18" s="8"/>
      <c r="H18" s="8"/>
      <c r="I18" s="8"/>
      <c r="J18" s="9" t="str">
        <f aca="false">IF(E18="","",IF(F18="Red","Red zone – don't submit this as your own",IF(AND(F18="Amber",I18&lt;&gt;"Yes"),"Ask your teacher before doing this again",IF(OR(G18="No",H18="No"),"Redo it yourself until you can explain it","OK"))))</f>
        <v/>
      </c>
    </row>
    <row r="19" customFormat="false" ht="15" hidden="false" customHeight="false" outlineLevel="0" collapsed="false">
      <c r="A19" s="7"/>
      <c r="B19" s="8"/>
      <c r="C19" s="8"/>
      <c r="D19" s="8"/>
      <c r="E19" s="8"/>
      <c r="F19" s="9" t="str">
        <f aca="false">IF(E19="","",IFERROR(VLOOKUP(E19,Lists!$A$1:$B$12,2,FALSE()),""))</f>
        <v/>
      </c>
      <c r="G19" s="8"/>
      <c r="H19" s="8"/>
      <c r="I19" s="8"/>
      <c r="J19" s="9" t="str">
        <f aca="false">IF(E19="","",IF(F19="Red","Red zone – don't submit this as your own",IF(AND(F19="Amber",I19&lt;&gt;"Yes"),"Ask your teacher before doing this again",IF(OR(G19="No",H19="No"),"Redo it yourself until you can explain it","OK"))))</f>
        <v/>
      </c>
    </row>
    <row r="20" customFormat="false" ht="15" hidden="false" customHeight="false" outlineLevel="0" collapsed="false">
      <c r="A20" s="7"/>
      <c r="B20" s="8"/>
      <c r="C20" s="8"/>
      <c r="D20" s="8"/>
      <c r="E20" s="8"/>
      <c r="F20" s="9" t="str">
        <f aca="false">IF(E20="","",IFERROR(VLOOKUP(E20,Lists!$A$1:$B$12,2,FALSE()),""))</f>
        <v/>
      </c>
      <c r="G20" s="8"/>
      <c r="H20" s="8"/>
      <c r="I20" s="8"/>
      <c r="J20" s="9" t="str">
        <f aca="false">IF(E20="","",IF(F20="Red","Red zone – don't submit this as your own",IF(AND(F20="Amber",I20&lt;&gt;"Yes"),"Ask your teacher before doing this again",IF(OR(G20="No",H20="No"),"Redo it yourself until you can explain it","OK"))))</f>
        <v/>
      </c>
    </row>
    <row r="21" customFormat="false" ht="15" hidden="false" customHeight="false" outlineLevel="0" collapsed="false">
      <c r="A21" s="7"/>
      <c r="B21" s="8"/>
      <c r="C21" s="8"/>
      <c r="D21" s="8"/>
      <c r="E21" s="8"/>
      <c r="F21" s="9" t="str">
        <f aca="false">IF(E21="","",IFERROR(VLOOKUP(E21,Lists!$A$1:$B$12,2,FALSE()),""))</f>
        <v/>
      </c>
      <c r="G21" s="8"/>
      <c r="H21" s="8"/>
      <c r="I21" s="8"/>
      <c r="J21" s="9" t="str">
        <f aca="false">IF(E21="","",IF(F21="Red","Red zone – don't submit this as your own",IF(AND(F21="Amber",I21&lt;&gt;"Yes"),"Ask your teacher before doing this again",IF(OR(G21="No",H21="No"),"Redo it yourself until you can explain it","OK"))))</f>
        <v/>
      </c>
    </row>
    <row r="22" customFormat="false" ht="15" hidden="false" customHeight="false" outlineLevel="0" collapsed="false">
      <c r="A22" s="7"/>
      <c r="B22" s="8"/>
      <c r="C22" s="8"/>
      <c r="D22" s="8"/>
      <c r="E22" s="8"/>
      <c r="F22" s="9" t="str">
        <f aca="false">IF(E22="","",IFERROR(VLOOKUP(E22,Lists!$A$1:$B$12,2,FALSE()),""))</f>
        <v/>
      </c>
      <c r="G22" s="8"/>
      <c r="H22" s="8"/>
      <c r="I22" s="8"/>
      <c r="J22" s="9" t="str">
        <f aca="false">IF(E22="","",IF(F22="Red","Red zone – don't submit this as your own",IF(AND(F22="Amber",I22&lt;&gt;"Yes"),"Ask your teacher before doing this again",IF(OR(G22="No",H22="No"),"Redo it yourself until you can explain it","OK"))))</f>
        <v/>
      </c>
    </row>
    <row r="23" customFormat="false" ht="15" hidden="false" customHeight="false" outlineLevel="0" collapsed="false">
      <c r="A23" s="7"/>
      <c r="B23" s="8"/>
      <c r="C23" s="8"/>
      <c r="D23" s="8"/>
      <c r="E23" s="8"/>
      <c r="F23" s="9" t="str">
        <f aca="false">IF(E23="","",IFERROR(VLOOKUP(E23,Lists!$A$1:$B$12,2,FALSE()),""))</f>
        <v/>
      </c>
      <c r="G23" s="8"/>
      <c r="H23" s="8"/>
      <c r="I23" s="8"/>
      <c r="J23" s="9" t="str">
        <f aca="false">IF(E23="","",IF(F23="Red","Red zone – don't submit this as your own",IF(AND(F23="Amber",I23&lt;&gt;"Yes"),"Ask your teacher before doing this again",IF(OR(G23="No",H23="No"),"Redo it yourself until you can explain it","OK"))))</f>
        <v/>
      </c>
    </row>
    <row r="24" customFormat="false" ht="15" hidden="false" customHeight="false" outlineLevel="0" collapsed="false">
      <c r="A24" s="7"/>
      <c r="B24" s="8"/>
      <c r="C24" s="8"/>
      <c r="D24" s="8"/>
      <c r="E24" s="8"/>
      <c r="F24" s="9" t="str">
        <f aca="false">IF(E24="","",IFERROR(VLOOKUP(E24,Lists!$A$1:$B$12,2,FALSE()),""))</f>
        <v/>
      </c>
      <c r="G24" s="8"/>
      <c r="H24" s="8"/>
      <c r="I24" s="8"/>
      <c r="J24" s="9" t="str">
        <f aca="false">IF(E24="","",IF(F24="Red","Red zone – don't submit this as your own",IF(AND(F24="Amber",I24&lt;&gt;"Yes"),"Ask your teacher before doing this again",IF(OR(G24="No",H24="No"),"Redo it yourself until you can explain it","OK"))))</f>
        <v/>
      </c>
    </row>
    <row r="25" customFormat="false" ht="15" hidden="false" customHeight="false" outlineLevel="0" collapsed="false">
      <c r="A25" s="7"/>
      <c r="B25" s="8"/>
      <c r="C25" s="8"/>
      <c r="D25" s="8"/>
      <c r="E25" s="8"/>
      <c r="F25" s="9" t="str">
        <f aca="false">IF(E25="","",IFERROR(VLOOKUP(E25,Lists!$A$1:$B$12,2,FALSE()),""))</f>
        <v/>
      </c>
      <c r="G25" s="8"/>
      <c r="H25" s="8"/>
      <c r="I25" s="8"/>
      <c r="J25" s="9" t="str">
        <f aca="false">IF(E25="","",IF(F25="Red","Red zone – don't submit this as your own",IF(AND(F25="Amber",I25&lt;&gt;"Yes"),"Ask your teacher before doing this again",IF(OR(G25="No",H25="No"),"Redo it yourself until you can explain it","OK"))))</f>
        <v/>
      </c>
    </row>
    <row r="26" customFormat="false" ht="15" hidden="false" customHeight="false" outlineLevel="0" collapsed="false">
      <c r="A26" s="7"/>
      <c r="B26" s="8"/>
      <c r="C26" s="8"/>
      <c r="D26" s="8"/>
      <c r="E26" s="8"/>
      <c r="F26" s="9" t="str">
        <f aca="false">IF(E26="","",IFERROR(VLOOKUP(E26,Lists!$A$1:$B$12,2,FALSE()),""))</f>
        <v/>
      </c>
      <c r="G26" s="8"/>
      <c r="H26" s="8"/>
      <c r="I26" s="8"/>
      <c r="J26" s="9" t="str">
        <f aca="false">IF(E26="","",IF(F26="Red","Red zone – don't submit this as your own",IF(AND(F26="Amber",I26&lt;&gt;"Yes"),"Ask your teacher before doing this again",IF(OR(G26="No",H26="No"),"Redo it yourself until you can explain it","OK"))))</f>
        <v/>
      </c>
    </row>
    <row r="27" customFormat="false" ht="15" hidden="false" customHeight="false" outlineLevel="0" collapsed="false">
      <c r="A27" s="7"/>
      <c r="B27" s="8"/>
      <c r="C27" s="8"/>
      <c r="D27" s="8"/>
      <c r="E27" s="8"/>
      <c r="F27" s="9" t="str">
        <f aca="false">IF(E27="","",IFERROR(VLOOKUP(E27,Lists!$A$1:$B$12,2,FALSE()),""))</f>
        <v/>
      </c>
      <c r="G27" s="8"/>
      <c r="H27" s="8"/>
      <c r="I27" s="8"/>
      <c r="J27" s="9" t="str">
        <f aca="false">IF(E27="","",IF(F27="Red","Red zone – don't submit this as your own",IF(AND(F27="Amber",I27&lt;&gt;"Yes"),"Ask your teacher before doing this again",IF(OR(G27="No",H27="No"),"Redo it yourself until you can explain it","OK"))))</f>
        <v/>
      </c>
    </row>
    <row r="28" customFormat="false" ht="15" hidden="false" customHeight="false" outlineLevel="0" collapsed="false">
      <c r="A28" s="7"/>
      <c r="B28" s="8"/>
      <c r="C28" s="8"/>
      <c r="D28" s="8"/>
      <c r="E28" s="8"/>
      <c r="F28" s="9" t="str">
        <f aca="false">IF(E28="","",IFERROR(VLOOKUP(E28,Lists!$A$1:$B$12,2,FALSE()),""))</f>
        <v/>
      </c>
      <c r="G28" s="8"/>
      <c r="H28" s="8"/>
      <c r="I28" s="8"/>
      <c r="J28" s="9" t="str">
        <f aca="false">IF(E28="","",IF(F28="Red","Red zone – don't submit this as your own",IF(AND(F28="Amber",I28&lt;&gt;"Yes"),"Ask your teacher before doing this again",IF(OR(G28="No",H28="No"),"Redo it yourself until you can explain it","OK"))))</f>
        <v/>
      </c>
    </row>
    <row r="29" customFormat="false" ht="15" hidden="false" customHeight="false" outlineLevel="0" collapsed="false">
      <c r="A29" s="7"/>
      <c r="B29" s="8"/>
      <c r="C29" s="8"/>
      <c r="D29" s="8"/>
      <c r="E29" s="8"/>
      <c r="F29" s="9" t="str">
        <f aca="false">IF(E29="","",IFERROR(VLOOKUP(E29,Lists!$A$1:$B$12,2,FALSE()),""))</f>
        <v/>
      </c>
      <c r="G29" s="8"/>
      <c r="H29" s="8"/>
      <c r="I29" s="8"/>
      <c r="J29" s="9" t="str">
        <f aca="false">IF(E29="","",IF(F29="Red","Red zone – don't submit this as your own",IF(AND(F29="Amber",I29&lt;&gt;"Yes"),"Ask your teacher before doing this again",IF(OR(G29="No",H29="No"),"Redo it yourself until you can explain it","OK"))))</f>
        <v/>
      </c>
    </row>
    <row r="30" customFormat="false" ht="15" hidden="false" customHeight="false" outlineLevel="0" collapsed="false">
      <c r="A30" s="7"/>
      <c r="B30" s="8"/>
      <c r="C30" s="8"/>
      <c r="D30" s="8"/>
      <c r="E30" s="8"/>
      <c r="F30" s="9" t="str">
        <f aca="false">IF(E30="","",IFERROR(VLOOKUP(E30,Lists!$A$1:$B$12,2,FALSE()),""))</f>
        <v/>
      </c>
      <c r="G30" s="8"/>
      <c r="H30" s="8"/>
      <c r="I30" s="8"/>
      <c r="J30" s="9" t="str">
        <f aca="false">IF(E30="","",IF(F30="Red","Red zone – don't submit this as your own",IF(AND(F30="Amber",I30&lt;&gt;"Yes"),"Ask your teacher before doing this again",IF(OR(G30="No",H30="No"),"Redo it yourself until you can explain it","OK"))))</f>
        <v/>
      </c>
    </row>
    <row r="31" customFormat="false" ht="15" hidden="false" customHeight="false" outlineLevel="0" collapsed="false">
      <c r="A31" s="7"/>
      <c r="B31" s="8"/>
      <c r="C31" s="8"/>
      <c r="D31" s="8"/>
      <c r="E31" s="8"/>
      <c r="F31" s="9" t="str">
        <f aca="false">IF(E31="","",IFERROR(VLOOKUP(E31,Lists!$A$1:$B$12,2,FALSE()),""))</f>
        <v/>
      </c>
      <c r="G31" s="8"/>
      <c r="H31" s="8"/>
      <c r="I31" s="8"/>
      <c r="J31" s="9" t="str">
        <f aca="false">IF(E31="","",IF(F31="Red","Red zone – don't submit this as your own",IF(AND(F31="Amber",I31&lt;&gt;"Yes"),"Ask your teacher before doing this again",IF(OR(G31="No",H31="No"),"Redo it yourself until you can explain it","OK"))))</f>
        <v/>
      </c>
    </row>
    <row r="32" customFormat="false" ht="15" hidden="false" customHeight="false" outlineLevel="0" collapsed="false">
      <c r="A32" s="7"/>
      <c r="B32" s="8"/>
      <c r="C32" s="8"/>
      <c r="D32" s="8"/>
      <c r="E32" s="8"/>
      <c r="F32" s="9" t="str">
        <f aca="false">IF(E32="","",IFERROR(VLOOKUP(E32,Lists!$A$1:$B$12,2,FALSE()),""))</f>
        <v/>
      </c>
      <c r="G32" s="8"/>
      <c r="H32" s="8"/>
      <c r="I32" s="8"/>
      <c r="J32" s="9" t="str">
        <f aca="false">IF(E32="","",IF(F32="Red","Red zone – don't submit this as your own",IF(AND(F32="Amber",I32&lt;&gt;"Yes"),"Ask your teacher before doing this again",IF(OR(G32="No",H32="No"),"Redo it yourself until you can explain it","OK"))))</f>
        <v/>
      </c>
    </row>
    <row r="33" customFormat="false" ht="15" hidden="false" customHeight="false" outlineLevel="0" collapsed="false">
      <c r="A33" s="7"/>
      <c r="B33" s="8"/>
      <c r="C33" s="8"/>
      <c r="D33" s="8"/>
      <c r="E33" s="8"/>
      <c r="F33" s="9" t="str">
        <f aca="false">IF(E33="","",IFERROR(VLOOKUP(E33,Lists!$A$1:$B$12,2,FALSE()),""))</f>
        <v/>
      </c>
      <c r="G33" s="8"/>
      <c r="H33" s="8"/>
      <c r="I33" s="8"/>
      <c r="J33" s="9" t="str">
        <f aca="false">IF(E33="","",IF(F33="Red","Red zone – don't submit this as your own",IF(AND(F33="Amber",I33&lt;&gt;"Yes"),"Ask your teacher before doing this again",IF(OR(G33="No",H33="No"),"Redo it yourself until you can explain it","OK"))))</f>
        <v/>
      </c>
    </row>
    <row r="34" customFormat="false" ht="15" hidden="false" customHeight="false" outlineLevel="0" collapsed="false">
      <c r="A34" s="7"/>
      <c r="B34" s="8"/>
      <c r="C34" s="8"/>
      <c r="D34" s="8"/>
      <c r="E34" s="8"/>
      <c r="F34" s="9" t="str">
        <f aca="false">IF(E34="","",IFERROR(VLOOKUP(E34,Lists!$A$1:$B$12,2,FALSE()),""))</f>
        <v/>
      </c>
      <c r="G34" s="8"/>
      <c r="H34" s="8"/>
      <c r="I34" s="8"/>
      <c r="J34" s="9" t="str">
        <f aca="false">IF(E34="","",IF(F34="Red","Red zone – don't submit this as your own",IF(AND(F34="Amber",I34&lt;&gt;"Yes"),"Ask your teacher before doing this again",IF(OR(G34="No",H34="No"),"Redo it yourself until you can explain it","OK"))))</f>
        <v/>
      </c>
    </row>
    <row r="35" customFormat="false" ht="15" hidden="false" customHeight="false" outlineLevel="0" collapsed="false">
      <c r="A35" s="7"/>
      <c r="B35" s="8"/>
      <c r="C35" s="8"/>
      <c r="D35" s="8"/>
      <c r="E35" s="8"/>
      <c r="F35" s="9" t="str">
        <f aca="false">IF(E35="","",IFERROR(VLOOKUP(E35,Lists!$A$1:$B$12,2,FALSE()),""))</f>
        <v/>
      </c>
      <c r="G35" s="8"/>
      <c r="H35" s="8"/>
      <c r="I35" s="8"/>
      <c r="J35" s="9" t="str">
        <f aca="false">IF(E35="","",IF(F35="Red","Red zone – don't submit this as your own",IF(AND(F35="Amber",I35&lt;&gt;"Yes"),"Ask your teacher before doing this again",IF(OR(G35="No",H35="No"),"Redo it yourself until you can explain it","OK"))))</f>
        <v/>
      </c>
    </row>
    <row r="36" customFormat="false" ht="15" hidden="false" customHeight="false" outlineLevel="0" collapsed="false">
      <c r="A36" s="7"/>
      <c r="B36" s="8"/>
      <c r="C36" s="8"/>
      <c r="D36" s="8"/>
      <c r="E36" s="8"/>
      <c r="F36" s="9" t="str">
        <f aca="false">IF(E36="","",IFERROR(VLOOKUP(E36,Lists!$A$1:$B$12,2,FALSE()),""))</f>
        <v/>
      </c>
      <c r="G36" s="8"/>
      <c r="H36" s="8"/>
      <c r="I36" s="8"/>
      <c r="J36" s="9" t="str">
        <f aca="false">IF(E36="","",IF(F36="Red","Red zone – don't submit this as your own",IF(AND(F36="Amber",I36&lt;&gt;"Yes"),"Ask your teacher before doing this again",IF(OR(G36="No",H36="No"),"Redo it yourself until you can explain it","OK"))))</f>
        <v/>
      </c>
    </row>
    <row r="37" customFormat="false" ht="15" hidden="false" customHeight="false" outlineLevel="0" collapsed="false">
      <c r="A37" s="7"/>
      <c r="B37" s="8"/>
      <c r="C37" s="8"/>
      <c r="D37" s="8"/>
      <c r="E37" s="8"/>
      <c r="F37" s="9" t="str">
        <f aca="false">IF(E37="","",IFERROR(VLOOKUP(E37,Lists!$A$1:$B$12,2,FALSE()),""))</f>
        <v/>
      </c>
      <c r="G37" s="8"/>
      <c r="H37" s="8"/>
      <c r="I37" s="8"/>
      <c r="J37" s="9" t="str">
        <f aca="false">IF(E37="","",IF(F37="Red","Red zone – don't submit this as your own",IF(AND(F37="Amber",I37&lt;&gt;"Yes"),"Ask your teacher before doing this again",IF(OR(G37="No",H37="No"),"Redo it yourself until you can explain it","OK"))))</f>
        <v/>
      </c>
    </row>
    <row r="38" customFormat="false" ht="15" hidden="false" customHeight="false" outlineLevel="0" collapsed="false">
      <c r="A38" s="7"/>
      <c r="B38" s="8"/>
      <c r="C38" s="8"/>
      <c r="D38" s="8"/>
      <c r="E38" s="8"/>
      <c r="F38" s="9" t="str">
        <f aca="false">IF(E38="","",IFERROR(VLOOKUP(E38,Lists!$A$1:$B$12,2,FALSE()),""))</f>
        <v/>
      </c>
      <c r="G38" s="8"/>
      <c r="H38" s="8"/>
      <c r="I38" s="8"/>
      <c r="J38" s="9" t="str">
        <f aca="false">IF(E38="","",IF(F38="Red","Red zone – don't submit this as your own",IF(AND(F38="Amber",I38&lt;&gt;"Yes"),"Ask your teacher before doing this again",IF(OR(G38="No",H38="No"),"Redo it yourself until you can explain it","OK"))))</f>
        <v/>
      </c>
    </row>
    <row r="39" customFormat="false" ht="15" hidden="false" customHeight="false" outlineLevel="0" collapsed="false">
      <c r="A39" s="7"/>
      <c r="B39" s="8"/>
      <c r="C39" s="8"/>
      <c r="D39" s="8"/>
      <c r="E39" s="8"/>
      <c r="F39" s="9" t="str">
        <f aca="false">IF(E39="","",IFERROR(VLOOKUP(E39,Lists!$A$1:$B$12,2,FALSE()),""))</f>
        <v/>
      </c>
      <c r="G39" s="8"/>
      <c r="H39" s="8"/>
      <c r="I39" s="8"/>
      <c r="J39" s="9" t="str">
        <f aca="false">IF(E39="","",IF(F39="Red","Red zone – don't submit this as your own",IF(AND(F39="Amber",I39&lt;&gt;"Yes"),"Ask your teacher before doing this again",IF(OR(G39="No",H39="No"),"Redo it yourself until you can explain it","OK"))))</f>
        <v/>
      </c>
    </row>
    <row r="40" customFormat="false" ht="15" hidden="false" customHeight="false" outlineLevel="0" collapsed="false">
      <c r="A40" s="7"/>
      <c r="B40" s="8"/>
      <c r="C40" s="8"/>
      <c r="D40" s="8"/>
      <c r="E40" s="8"/>
      <c r="F40" s="9" t="str">
        <f aca="false">IF(E40="","",IFERROR(VLOOKUP(E40,Lists!$A$1:$B$12,2,FALSE()),""))</f>
        <v/>
      </c>
      <c r="G40" s="8"/>
      <c r="H40" s="8"/>
      <c r="I40" s="8"/>
      <c r="J40" s="9" t="str">
        <f aca="false">IF(E40="","",IF(F40="Red","Red zone – don't submit this as your own",IF(AND(F40="Amber",I40&lt;&gt;"Yes"),"Ask your teacher before doing this again",IF(OR(G40="No",H40="No"),"Redo it yourself until you can explain it","OK"))))</f>
        <v/>
      </c>
    </row>
    <row r="41" customFormat="false" ht="15" hidden="false" customHeight="false" outlineLevel="0" collapsed="false">
      <c r="A41" s="7"/>
      <c r="B41" s="8"/>
      <c r="C41" s="8"/>
      <c r="D41" s="8"/>
      <c r="E41" s="8"/>
      <c r="F41" s="9" t="str">
        <f aca="false">IF(E41="","",IFERROR(VLOOKUP(E41,Lists!$A$1:$B$12,2,FALSE()),""))</f>
        <v/>
      </c>
      <c r="G41" s="8"/>
      <c r="H41" s="8"/>
      <c r="I41" s="8"/>
      <c r="J41" s="9" t="str">
        <f aca="false">IF(E41="","",IF(F41="Red","Red zone – don't submit this as your own",IF(AND(F41="Amber",I41&lt;&gt;"Yes"),"Ask your teacher before doing this again",IF(OR(G41="No",H41="No"),"Redo it yourself until you can explain it","OK"))))</f>
        <v/>
      </c>
    </row>
    <row r="42" customFormat="false" ht="15" hidden="false" customHeight="false" outlineLevel="0" collapsed="false">
      <c r="A42" s="7"/>
      <c r="B42" s="8"/>
      <c r="C42" s="8"/>
      <c r="D42" s="8"/>
      <c r="E42" s="8"/>
      <c r="F42" s="9" t="str">
        <f aca="false">IF(E42="","",IFERROR(VLOOKUP(E42,Lists!$A$1:$B$12,2,FALSE()),""))</f>
        <v/>
      </c>
      <c r="G42" s="8"/>
      <c r="H42" s="8"/>
      <c r="I42" s="8"/>
      <c r="J42" s="9" t="str">
        <f aca="false">IF(E42="","",IF(F42="Red","Red zone – don't submit this as your own",IF(AND(F42="Amber",I42&lt;&gt;"Yes"),"Ask your teacher before doing this again",IF(OR(G42="No",H42="No"),"Redo it yourself until you can explain it","OK"))))</f>
        <v/>
      </c>
    </row>
    <row r="43" customFormat="false" ht="15" hidden="false" customHeight="false" outlineLevel="0" collapsed="false">
      <c r="A43" s="7"/>
      <c r="B43" s="8"/>
      <c r="C43" s="8"/>
      <c r="D43" s="8"/>
      <c r="E43" s="8"/>
      <c r="F43" s="9" t="str">
        <f aca="false">IF(E43="","",IFERROR(VLOOKUP(E43,Lists!$A$1:$B$12,2,FALSE()),""))</f>
        <v/>
      </c>
      <c r="G43" s="8"/>
      <c r="H43" s="8"/>
      <c r="I43" s="8"/>
      <c r="J43" s="9" t="str">
        <f aca="false">IF(E43="","",IF(F43="Red","Red zone – don't submit this as your own",IF(AND(F43="Amber",I43&lt;&gt;"Yes"),"Ask your teacher before doing this again",IF(OR(G43="No",H43="No"),"Redo it yourself until you can explain it","OK"))))</f>
        <v/>
      </c>
    </row>
    <row r="44" customFormat="false" ht="15" hidden="false" customHeight="false" outlineLevel="0" collapsed="false">
      <c r="A44" s="7"/>
      <c r="B44" s="8"/>
      <c r="C44" s="8"/>
      <c r="D44" s="8"/>
      <c r="E44" s="8"/>
      <c r="F44" s="9" t="str">
        <f aca="false">IF(E44="","",IFERROR(VLOOKUP(E44,Lists!$A$1:$B$12,2,FALSE()),""))</f>
        <v/>
      </c>
      <c r="G44" s="8"/>
      <c r="H44" s="8"/>
      <c r="I44" s="8"/>
      <c r="J44" s="9" t="str">
        <f aca="false">IF(E44="","",IF(F44="Red","Red zone – don't submit this as your own",IF(AND(F44="Amber",I44&lt;&gt;"Yes"),"Ask your teacher before doing this again",IF(OR(G44="No",H44="No"),"Redo it yourself until you can explain it","OK"))))</f>
        <v/>
      </c>
    </row>
    <row r="45" customFormat="false" ht="15" hidden="false" customHeight="false" outlineLevel="0" collapsed="false">
      <c r="A45" s="7"/>
      <c r="B45" s="8"/>
      <c r="C45" s="8"/>
      <c r="D45" s="8"/>
      <c r="E45" s="8"/>
      <c r="F45" s="9" t="str">
        <f aca="false">IF(E45="","",IFERROR(VLOOKUP(E45,Lists!$A$1:$B$12,2,FALSE()),""))</f>
        <v/>
      </c>
      <c r="G45" s="8"/>
      <c r="H45" s="8"/>
      <c r="I45" s="8"/>
      <c r="J45" s="9" t="str">
        <f aca="false">IF(E45="","",IF(F45="Red","Red zone – don't submit this as your own",IF(AND(F45="Amber",I45&lt;&gt;"Yes"),"Ask your teacher before doing this again",IF(OR(G45="No",H45="No"),"Redo it yourself until you can explain it","OK"))))</f>
        <v/>
      </c>
    </row>
    <row r="46" customFormat="false" ht="15" hidden="false" customHeight="false" outlineLevel="0" collapsed="false">
      <c r="A46" s="7"/>
      <c r="B46" s="8"/>
      <c r="C46" s="8"/>
      <c r="D46" s="8"/>
      <c r="E46" s="8"/>
      <c r="F46" s="9" t="str">
        <f aca="false">IF(E46="","",IFERROR(VLOOKUP(E46,Lists!$A$1:$B$12,2,FALSE()),""))</f>
        <v/>
      </c>
      <c r="G46" s="8"/>
      <c r="H46" s="8"/>
      <c r="I46" s="8"/>
      <c r="J46" s="9" t="str">
        <f aca="false">IF(E46="","",IF(F46="Red","Red zone – don't submit this as your own",IF(AND(F46="Amber",I46&lt;&gt;"Yes"),"Ask your teacher before doing this again",IF(OR(G46="No",H46="No"),"Redo it yourself until you can explain it","OK"))))</f>
        <v/>
      </c>
    </row>
    <row r="47" customFormat="false" ht="15" hidden="false" customHeight="false" outlineLevel="0" collapsed="false">
      <c r="A47" s="7"/>
      <c r="B47" s="8"/>
      <c r="C47" s="8"/>
      <c r="D47" s="8"/>
      <c r="E47" s="8"/>
      <c r="F47" s="9" t="str">
        <f aca="false">IF(E47="","",IFERROR(VLOOKUP(E47,Lists!$A$1:$B$12,2,FALSE()),""))</f>
        <v/>
      </c>
      <c r="G47" s="8"/>
      <c r="H47" s="8"/>
      <c r="I47" s="8"/>
      <c r="J47" s="9" t="str">
        <f aca="false">IF(E47="","",IF(F47="Red","Red zone – don't submit this as your own",IF(AND(F47="Amber",I47&lt;&gt;"Yes"),"Ask your teacher before doing this again",IF(OR(G47="No",H47="No"),"Redo it yourself until you can explain it","OK"))))</f>
        <v/>
      </c>
    </row>
    <row r="48" customFormat="false" ht="15" hidden="false" customHeight="false" outlineLevel="0" collapsed="false">
      <c r="A48" s="7"/>
      <c r="B48" s="8"/>
      <c r="C48" s="8"/>
      <c r="D48" s="8"/>
      <c r="E48" s="8"/>
      <c r="F48" s="9" t="str">
        <f aca="false">IF(E48="","",IFERROR(VLOOKUP(E48,Lists!$A$1:$B$12,2,FALSE()),""))</f>
        <v/>
      </c>
      <c r="G48" s="8"/>
      <c r="H48" s="8"/>
      <c r="I48" s="8"/>
      <c r="J48" s="9" t="str">
        <f aca="false">IF(E48="","",IF(F48="Red","Red zone – don't submit this as your own",IF(AND(F48="Amber",I48&lt;&gt;"Yes"),"Ask your teacher before doing this again",IF(OR(G48="No",H48="No"),"Redo it yourself until you can explain it","OK"))))</f>
        <v/>
      </c>
    </row>
    <row r="49" customFormat="false" ht="15" hidden="false" customHeight="false" outlineLevel="0" collapsed="false">
      <c r="A49" s="7"/>
      <c r="B49" s="8"/>
      <c r="C49" s="8"/>
      <c r="D49" s="8"/>
      <c r="E49" s="8"/>
      <c r="F49" s="9" t="str">
        <f aca="false">IF(E49="","",IFERROR(VLOOKUP(E49,Lists!$A$1:$B$12,2,FALSE()),""))</f>
        <v/>
      </c>
      <c r="G49" s="8"/>
      <c r="H49" s="8"/>
      <c r="I49" s="8"/>
      <c r="J49" s="9" t="str">
        <f aca="false">IF(E49="","",IF(F49="Red","Red zone – don't submit this as your own",IF(AND(F49="Amber",I49&lt;&gt;"Yes"),"Ask your teacher before doing this again",IF(OR(G49="No",H49="No"),"Redo it yourself until you can explain it","OK"))))</f>
        <v/>
      </c>
    </row>
    <row r="50" customFormat="false" ht="15" hidden="false" customHeight="false" outlineLevel="0" collapsed="false">
      <c r="A50" s="7"/>
      <c r="B50" s="8"/>
      <c r="C50" s="8"/>
      <c r="D50" s="8"/>
      <c r="E50" s="8"/>
      <c r="F50" s="9" t="str">
        <f aca="false">IF(E50="","",IFERROR(VLOOKUP(E50,Lists!$A$1:$B$12,2,FALSE()),""))</f>
        <v/>
      </c>
      <c r="G50" s="8"/>
      <c r="H50" s="8"/>
      <c r="I50" s="8"/>
      <c r="J50" s="9" t="str">
        <f aca="false">IF(E50="","",IF(F50="Red","Red zone – don't submit this as your own",IF(AND(F50="Amber",I50&lt;&gt;"Yes"),"Ask your teacher before doing this again",IF(OR(G50="No",H50="No"),"Redo it yourself until you can explain it","OK"))))</f>
        <v/>
      </c>
    </row>
    <row r="51" customFormat="false" ht="15" hidden="false" customHeight="false" outlineLevel="0" collapsed="false">
      <c r="A51" s="7"/>
      <c r="B51" s="8"/>
      <c r="C51" s="8"/>
      <c r="D51" s="8"/>
      <c r="E51" s="8"/>
      <c r="F51" s="9" t="str">
        <f aca="false">IF(E51="","",IFERROR(VLOOKUP(E51,Lists!$A$1:$B$12,2,FALSE()),""))</f>
        <v/>
      </c>
      <c r="G51" s="8"/>
      <c r="H51" s="8"/>
      <c r="I51" s="8"/>
      <c r="J51" s="9" t="str">
        <f aca="false">IF(E51="","",IF(F51="Red","Red zone – don't submit this as your own",IF(AND(F51="Amber",I51&lt;&gt;"Yes"),"Ask your teacher before doing this again",IF(OR(G51="No",H51="No"),"Redo it yourself until you can explain it","OK"))))</f>
        <v/>
      </c>
    </row>
    <row r="52" customFormat="false" ht="15" hidden="false" customHeight="false" outlineLevel="0" collapsed="false">
      <c r="A52" s="7"/>
      <c r="B52" s="8"/>
      <c r="C52" s="8"/>
      <c r="D52" s="8"/>
      <c r="E52" s="8"/>
      <c r="F52" s="9" t="str">
        <f aca="false">IF(E52="","",IFERROR(VLOOKUP(E52,Lists!$A$1:$B$12,2,FALSE()),""))</f>
        <v/>
      </c>
      <c r="G52" s="8"/>
      <c r="H52" s="8"/>
      <c r="I52" s="8"/>
      <c r="J52" s="9" t="str">
        <f aca="false">IF(E52="","",IF(F52="Red","Red zone – don't submit this as your own",IF(AND(F52="Amber",I52&lt;&gt;"Yes"),"Ask your teacher before doing this again",IF(OR(G52="No",H52="No"),"Redo it yourself until you can explain it","OK"))))</f>
        <v/>
      </c>
    </row>
    <row r="53" customFormat="false" ht="15" hidden="false" customHeight="false" outlineLevel="0" collapsed="false">
      <c r="A53" s="7"/>
      <c r="B53" s="8"/>
      <c r="C53" s="8"/>
      <c r="D53" s="8"/>
      <c r="E53" s="8"/>
      <c r="F53" s="9" t="str">
        <f aca="false">IF(E53="","",IFERROR(VLOOKUP(E53,Lists!$A$1:$B$12,2,FALSE()),""))</f>
        <v/>
      </c>
      <c r="G53" s="8"/>
      <c r="H53" s="8"/>
      <c r="I53" s="8"/>
      <c r="J53" s="9" t="str">
        <f aca="false">IF(E53="","",IF(F53="Red","Red zone – don't submit this as your own",IF(AND(F53="Amber",I53&lt;&gt;"Yes"),"Ask your teacher before doing this again",IF(OR(G53="No",H53="No"),"Redo it yourself until you can explain it","OK"))))</f>
        <v/>
      </c>
    </row>
    <row r="54" customFormat="false" ht="15" hidden="false" customHeight="false" outlineLevel="0" collapsed="false">
      <c r="A54" s="7"/>
      <c r="B54" s="8"/>
      <c r="C54" s="8"/>
      <c r="D54" s="8"/>
      <c r="E54" s="8"/>
      <c r="F54" s="9" t="str">
        <f aca="false">IF(E54="","",IFERROR(VLOOKUP(E54,Lists!$A$1:$B$12,2,FALSE()),""))</f>
        <v/>
      </c>
      <c r="G54" s="8"/>
      <c r="H54" s="8"/>
      <c r="I54" s="8"/>
      <c r="J54" s="9" t="str">
        <f aca="false">IF(E54="","",IF(F54="Red","Red zone – don't submit this as your own",IF(AND(F54="Amber",I54&lt;&gt;"Yes"),"Ask your teacher before doing this again",IF(OR(G54="No",H54="No"),"Redo it yourself until you can explain it","OK"))))</f>
        <v/>
      </c>
    </row>
    <row r="55" customFormat="false" ht="15" hidden="false" customHeight="false" outlineLevel="0" collapsed="false">
      <c r="A55" s="7"/>
      <c r="B55" s="8"/>
      <c r="C55" s="8"/>
      <c r="D55" s="8"/>
      <c r="E55" s="8"/>
      <c r="F55" s="9" t="str">
        <f aca="false">IF(E55="","",IFERROR(VLOOKUP(E55,Lists!$A$1:$B$12,2,FALSE()),""))</f>
        <v/>
      </c>
      <c r="G55" s="8"/>
      <c r="H55" s="8"/>
      <c r="I55" s="8"/>
      <c r="J55" s="9" t="str">
        <f aca="false">IF(E55="","",IF(F55="Red","Red zone – don't submit this as your own",IF(AND(F55="Amber",I55&lt;&gt;"Yes"),"Ask your teacher before doing this again",IF(OR(G55="No",H55="No"),"Redo it yourself until you can explain it","OK"))))</f>
        <v/>
      </c>
    </row>
    <row r="56" customFormat="false" ht="15" hidden="false" customHeight="false" outlineLevel="0" collapsed="false">
      <c r="A56" s="7"/>
      <c r="B56" s="8"/>
      <c r="C56" s="8"/>
      <c r="D56" s="8"/>
      <c r="E56" s="8"/>
      <c r="F56" s="9" t="str">
        <f aca="false">IF(E56="","",IFERROR(VLOOKUP(E56,Lists!$A$1:$B$12,2,FALSE()),""))</f>
        <v/>
      </c>
      <c r="G56" s="8"/>
      <c r="H56" s="8"/>
      <c r="I56" s="8"/>
      <c r="J56" s="9" t="str">
        <f aca="false">IF(E56="","",IF(F56="Red","Red zone – don't submit this as your own",IF(AND(F56="Amber",I56&lt;&gt;"Yes"),"Ask your teacher before doing this again",IF(OR(G56="No",H56="No"),"Redo it yourself until you can explain it","OK"))))</f>
        <v/>
      </c>
    </row>
    <row r="57" customFormat="false" ht="15" hidden="false" customHeight="false" outlineLevel="0" collapsed="false">
      <c r="A57" s="7"/>
      <c r="B57" s="8"/>
      <c r="C57" s="8"/>
      <c r="D57" s="8"/>
      <c r="E57" s="8"/>
      <c r="F57" s="9" t="str">
        <f aca="false">IF(E57="","",IFERROR(VLOOKUP(E57,Lists!$A$1:$B$12,2,FALSE()),""))</f>
        <v/>
      </c>
      <c r="G57" s="8"/>
      <c r="H57" s="8"/>
      <c r="I57" s="8"/>
      <c r="J57" s="9" t="str">
        <f aca="false">IF(E57="","",IF(F57="Red","Red zone – don't submit this as your own",IF(AND(F57="Amber",I57&lt;&gt;"Yes"),"Ask your teacher before doing this again",IF(OR(G57="No",H57="No"),"Redo it yourself until you can explain it","OK"))))</f>
        <v/>
      </c>
    </row>
    <row r="58" customFormat="false" ht="15" hidden="false" customHeight="false" outlineLevel="0" collapsed="false">
      <c r="A58" s="7"/>
      <c r="B58" s="8"/>
      <c r="C58" s="8"/>
      <c r="D58" s="8"/>
      <c r="E58" s="8"/>
      <c r="F58" s="9" t="str">
        <f aca="false">IF(E58="","",IFERROR(VLOOKUP(E58,Lists!$A$1:$B$12,2,FALSE()),""))</f>
        <v/>
      </c>
      <c r="G58" s="8"/>
      <c r="H58" s="8"/>
      <c r="I58" s="8"/>
      <c r="J58" s="9" t="str">
        <f aca="false">IF(E58="","",IF(F58="Red","Red zone – don't submit this as your own",IF(AND(F58="Amber",I58&lt;&gt;"Yes"),"Ask your teacher before doing this again",IF(OR(G58="No",H58="No"),"Redo it yourself until you can explain it","OK"))))</f>
        <v/>
      </c>
    </row>
    <row r="59" customFormat="false" ht="15" hidden="false" customHeight="false" outlineLevel="0" collapsed="false">
      <c r="A59" s="7"/>
      <c r="B59" s="8"/>
      <c r="C59" s="8"/>
      <c r="D59" s="8"/>
      <c r="E59" s="8"/>
      <c r="F59" s="9" t="str">
        <f aca="false">IF(E59="","",IFERROR(VLOOKUP(E59,Lists!$A$1:$B$12,2,FALSE()),""))</f>
        <v/>
      </c>
      <c r="G59" s="8"/>
      <c r="H59" s="8"/>
      <c r="I59" s="8"/>
      <c r="J59" s="9" t="str">
        <f aca="false">IF(E59="","",IF(F59="Red","Red zone – don't submit this as your own",IF(AND(F59="Amber",I59&lt;&gt;"Yes"),"Ask your teacher before doing this again",IF(OR(G59="No",H59="No"),"Redo it yourself until you can explain it","OK"))))</f>
        <v/>
      </c>
    </row>
    <row r="60" customFormat="false" ht="15" hidden="false" customHeight="false" outlineLevel="0" collapsed="false">
      <c r="A60" s="7"/>
      <c r="B60" s="8"/>
      <c r="C60" s="8"/>
      <c r="D60" s="8"/>
      <c r="E60" s="8"/>
      <c r="F60" s="9" t="str">
        <f aca="false">IF(E60="","",IFERROR(VLOOKUP(E60,Lists!$A$1:$B$12,2,FALSE()),""))</f>
        <v/>
      </c>
      <c r="G60" s="8"/>
      <c r="H60" s="8"/>
      <c r="I60" s="8"/>
      <c r="J60" s="9" t="str">
        <f aca="false">IF(E60="","",IF(F60="Red","Red zone – don't submit this as your own",IF(AND(F60="Amber",I60&lt;&gt;"Yes"),"Ask your teacher before doing this again",IF(OR(G60="No",H60="No"),"Redo it yourself until you can explain it","OK"))))</f>
        <v/>
      </c>
    </row>
    <row r="61" customFormat="false" ht="15" hidden="false" customHeight="false" outlineLevel="0" collapsed="false">
      <c r="A61" s="7"/>
      <c r="B61" s="8"/>
      <c r="C61" s="8"/>
      <c r="D61" s="8"/>
      <c r="E61" s="8"/>
      <c r="F61" s="9" t="str">
        <f aca="false">IF(E61="","",IFERROR(VLOOKUP(E61,Lists!$A$1:$B$12,2,FALSE()),""))</f>
        <v/>
      </c>
      <c r="G61" s="8"/>
      <c r="H61" s="8"/>
      <c r="I61" s="8"/>
      <c r="J61" s="9" t="str">
        <f aca="false">IF(E61="","",IF(F61="Red","Red zone – don't submit this as your own",IF(AND(F61="Amber",I61&lt;&gt;"Yes"),"Ask your teacher before doing this again",IF(OR(G61="No",H61="No"),"Redo it yourself until you can explain it","OK"))))</f>
        <v/>
      </c>
    </row>
    <row r="62" customFormat="false" ht="15" hidden="false" customHeight="false" outlineLevel="0" collapsed="false">
      <c r="A62" s="7"/>
      <c r="B62" s="8"/>
      <c r="C62" s="8"/>
      <c r="D62" s="8"/>
      <c r="E62" s="8"/>
      <c r="F62" s="9" t="str">
        <f aca="false">IF(E62="","",IFERROR(VLOOKUP(E62,Lists!$A$1:$B$12,2,FALSE()),""))</f>
        <v/>
      </c>
      <c r="G62" s="8"/>
      <c r="H62" s="8"/>
      <c r="I62" s="8"/>
      <c r="J62" s="9" t="str">
        <f aca="false">IF(E62="","",IF(F62="Red","Red zone – don't submit this as your own",IF(AND(F62="Amber",I62&lt;&gt;"Yes"),"Ask your teacher before doing this again",IF(OR(G62="No",H62="No"),"Redo it yourself until you can explain it","OK"))))</f>
        <v/>
      </c>
    </row>
    <row r="63" customFormat="false" ht="15" hidden="false" customHeight="false" outlineLevel="0" collapsed="false">
      <c r="A63" s="7"/>
      <c r="B63" s="8"/>
      <c r="C63" s="8"/>
      <c r="D63" s="8"/>
      <c r="E63" s="8"/>
      <c r="F63" s="9" t="str">
        <f aca="false">IF(E63="","",IFERROR(VLOOKUP(E63,Lists!$A$1:$B$12,2,FALSE()),""))</f>
        <v/>
      </c>
      <c r="G63" s="8"/>
      <c r="H63" s="8"/>
      <c r="I63" s="8"/>
      <c r="J63" s="9" t="str">
        <f aca="false">IF(E63="","",IF(F63="Red","Red zone – don't submit this as your own",IF(AND(F63="Amber",I63&lt;&gt;"Yes"),"Ask your teacher before doing this again",IF(OR(G63="No",H63="No"),"Redo it yourself until you can explain it","OK"))))</f>
        <v/>
      </c>
    </row>
    <row r="64" customFormat="false" ht="15" hidden="false" customHeight="false" outlineLevel="0" collapsed="false">
      <c r="A64" s="7"/>
      <c r="B64" s="8"/>
      <c r="C64" s="8"/>
      <c r="D64" s="8"/>
      <c r="E64" s="8"/>
      <c r="F64" s="9" t="str">
        <f aca="false">IF(E64="","",IFERROR(VLOOKUP(E64,Lists!$A$1:$B$12,2,FALSE()),""))</f>
        <v/>
      </c>
      <c r="G64" s="8"/>
      <c r="H64" s="8"/>
      <c r="I64" s="8"/>
      <c r="J64" s="9" t="str">
        <f aca="false">IF(E64="","",IF(F64="Red","Red zone – don't submit this as your own",IF(AND(F64="Amber",I64&lt;&gt;"Yes"),"Ask your teacher before doing this again",IF(OR(G64="No",H64="No"),"Redo it yourself until you can explain it","OK"))))</f>
        <v/>
      </c>
    </row>
    <row r="65" customFormat="false" ht="15" hidden="false" customHeight="false" outlineLevel="0" collapsed="false">
      <c r="A65" s="7"/>
      <c r="B65" s="8"/>
      <c r="C65" s="8"/>
      <c r="D65" s="8"/>
      <c r="E65" s="8"/>
      <c r="F65" s="9" t="str">
        <f aca="false">IF(E65="","",IFERROR(VLOOKUP(E65,Lists!$A$1:$B$12,2,FALSE()),""))</f>
        <v/>
      </c>
      <c r="G65" s="8"/>
      <c r="H65" s="8"/>
      <c r="I65" s="8"/>
      <c r="J65" s="9" t="str">
        <f aca="false">IF(E65="","",IF(F65="Red","Red zone – don't submit this as your own",IF(AND(F65="Amber",I65&lt;&gt;"Yes"),"Ask your teacher before doing this again",IF(OR(G65="No",H65="No"),"Redo it yourself until you can explain it","OK"))))</f>
        <v/>
      </c>
    </row>
    <row r="66" customFormat="false" ht="15" hidden="false" customHeight="false" outlineLevel="0" collapsed="false">
      <c r="A66" s="7"/>
      <c r="B66" s="8"/>
      <c r="C66" s="8"/>
      <c r="D66" s="8"/>
      <c r="E66" s="8"/>
      <c r="F66" s="9" t="str">
        <f aca="false">IF(E66="","",IFERROR(VLOOKUP(E66,Lists!$A$1:$B$12,2,FALSE()),""))</f>
        <v/>
      </c>
      <c r="G66" s="8"/>
      <c r="H66" s="8"/>
      <c r="I66" s="8"/>
      <c r="J66" s="9" t="str">
        <f aca="false">IF(E66="","",IF(F66="Red","Red zone – don't submit this as your own",IF(AND(F66="Amber",I66&lt;&gt;"Yes"),"Ask your teacher before doing this again",IF(OR(G66="No",H66="No"),"Redo it yourself until you can explain it","OK"))))</f>
        <v/>
      </c>
    </row>
    <row r="67" customFormat="false" ht="15" hidden="false" customHeight="false" outlineLevel="0" collapsed="false">
      <c r="A67" s="7"/>
      <c r="B67" s="8"/>
      <c r="C67" s="8"/>
      <c r="D67" s="8"/>
      <c r="E67" s="8"/>
      <c r="F67" s="9" t="str">
        <f aca="false">IF(E67="","",IFERROR(VLOOKUP(E67,Lists!$A$1:$B$12,2,FALSE()),""))</f>
        <v/>
      </c>
      <c r="G67" s="8"/>
      <c r="H67" s="8"/>
      <c r="I67" s="8"/>
      <c r="J67" s="9" t="str">
        <f aca="false">IF(E67="","",IF(F67="Red","Red zone – don't submit this as your own",IF(AND(F67="Amber",I67&lt;&gt;"Yes"),"Ask your teacher before doing this again",IF(OR(G67="No",H67="No"),"Redo it yourself until you can explain it","OK"))))</f>
        <v/>
      </c>
    </row>
    <row r="68" customFormat="false" ht="15" hidden="false" customHeight="false" outlineLevel="0" collapsed="false">
      <c r="A68" s="7"/>
      <c r="B68" s="8"/>
      <c r="C68" s="8"/>
      <c r="D68" s="8"/>
      <c r="E68" s="8"/>
      <c r="F68" s="9" t="str">
        <f aca="false">IF(E68="","",IFERROR(VLOOKUP(E68,Lists!$A$1:$B$12,2,FALSE()),""))</f>
        <v/>
      </c>
      <c r="G68" s="8"/>
      <c r="H68" s="8"/>
      <c r="I68" s="8"/>
      <c r="J68" s="9" t="str">
        <f aca="false">IF(E68="","",IF(F68="Red","Red zone – don't submit this as your own",IF(AND(F68="Amber",I68&lt;&gt;"Yes"),"Ask your teacher before doing this again",IF(OR(G68="No",H68="No"),"Redo it yourself until you can explain it","OK"))))</f>
        <v/>
      </c>
    </row>
    <row r="69" customFormat="false" ht="15" hidden="false" customHeight="false" outlineLevel="0" collapsed="false">
      <c r="A69" s="7"/>
      <c r="B69" s="8"/>
      <c r="C69" s="8"/>
      <c r="D69" s="8"/>
      <c r="E69" s="8"/>
      <c r="F69" s="9" t="str">
        <f aca="false">IF(E69="","",IFERROR(VLOOKUP(E69,Lists!$A$1:$B$12,2,FALSE()),""))</f>
        <v/>
      </c>
      <c r="G69" s="8"/>
      <c r="H69" s="8"/>
      <c r="I69" s="8"/>
      <c r="J69" s="9" t="str">
        <f aca="false">IF(E69="","",IF(F69="Red","Red zone – don't submit this as your own",IF(AND(F69="Amber",I69&lt;&gt;"Yes"),"Ask your teacher before doing this again",IF(OR(G69="No",H69="No"),"Redo it yourself until you can explain it","OK"))))</f>
        <v/>
      </c>
    </row>
    <row r="70" customFormat="false" ht="15" hidden="false" customHeight="false" outlineLevel="0" collapsed="false">
      <c r="A70" s="7"/>
      <c r="B70" s="8"/>
      <c r="C70" s="8"/>
      <c r="D70" s="8"/>
      <c r="E70" s="8"/>
      <c r="F70" s="9" t="str">
        <f aca="false">IF(E70="","",IFERROR(VLOOKUP(E70,Lists!$A$1:$B$12,2,FALSE()),""))</f>
        <v/>
      </c>
      <c r="G70" s="8"/>
      <c r="H70" s="8"/>
      <c r="I70" s="8"/>
      <c r="J70" s="9" t="str">
        <f aca="false">IF(E70="","",IF(F70="Red","Red zone – don't submit this as your own",IF(AND(F70="Amber",I70&lt;&gt;"Yes"),"Ask your teacher before doing this again",IF(OR(G70="No",H70="No"),"Redo it yourself until you can explain it","OK"))))</f>
        <v/>
      </c>
    </row>
    <row r="71" customFormat="false" ht="15" hidden="false" customHeight="false" outlineLevel="0" collapsed="false">
      <c r="A71" s="7"/>
      <c r="B71" s="8"/>
      <c r="C71" s="8"/>
      <c r="D71" s="8"/>
      <c r="E71" s="8"/>
      <c r="F71" s="9" t="str">
        <f aca="false">IF(E71="","",IFERROR(VLOOKUP(E71,Lists!$A$1:$B$12,2,FALSE()),""))</f>
        <v/>
      </c>
      <c r="G71" s="8"/>
      <c r="H71" s="8"/>
      <c r="I71" s="8"/>
      <c r="J71" s="9" t="str">
        <f aca="false">IF(E71="","",IF(F71="Red","Red zone – don't submit this as your own",IF(AND(F71="Amber",I71&lt;&gt;"Yes"),"Ask your teacher before doing this again",IF(OR(G71="No",H71="No"),"Redo it yourself until you can explain it","OK"))))</f>
        <v/>
      </c>
    </row>
    <row r="72" customFormat="false" ht="15" hidden="false" customHeight="false" outlineLevel="0" collapsed="false">
      <c r="A72" s="7"/>
      <c r="B72" s="8"/>
      <c r="C72" s="8"/>
      <c r="D72" s="8"/>
      <c r="E72" s="8"/>
      <c r="F72" s="9" t="str">
        <f aca="false">IF(E72="","",IFERROR(VLOOKUP(E72,Lists!$A$1:$B$12,2,FALSE()),""))</f>
        <v/>
      </c>
      <c r="G72" s="8"/>
      <c r="H72" s="8"/>
      <c r="I72" s="8"/>
      <c r="J72" s="9" t="str">
        <f aca="false">IF(E72="","",IF(F72="Red","Red zone – don't submit this as your own",IF(AND(F72="Amber",I72&lt;&gt;"Yes"),"Ask your teacher before doing this again",IF(OR(G72="No",H72="No"),"Redo it yourself until you can explain it","OK"))))</f>
        <v/>
      </c>
    </row>
    <row r="73" customFormat="false" ht="15" hidden="false" customHeight="false" outlineLevel="0" collapsed="false">
      <c r="A73" s="7"/>
      <c r="B73" s="8"/>
      <c r="C73" s="8"/>
      <c r="D73" s="8"/>
      <c r="E73" s="8"/>
      <c r="F73" s="9" t="str">
        <f aca="false">IF(E73="","",IFERROR(VLOOKUP(E73,Lists!$A$1:$B$12,2,FALSE()),""))</f>
        <v/>
      </c>
      <c r="G73" s="8"/>
      <c r="H73" s="8"/>
      <c r="I73" s="8"/>
      <c r="J73" s="9" t="str">
        <f aca="false">IF(E73="","",IF(F73="Red","Red zone – don't submit this as your own",IF(AND(F73="Amber",I73&lt;&gt;"Yes"),"Ask your teacher before doing this again",IF(OR(G73="No",H73="No"),"Redo it yourself until you can explain it","OK"))))</f>
        <v/>
      </c>
    </row>
    <row r="74" customFormat="false" ht="15" hidden="false" customHeight="false" outlineLevel="0" collapsed="false">
      <c r="A74" s="7"/>
      <c r="B74" s="8"/>
      <c r="C74" s="8"/>
      <c r="D74" s="8"/>
      <c r="E74" s="8"/>
      <c r="F74" s="9" t="str">
        <f aca="false">IF(E74="","",IFERROR(VLOOKUP(E74,Lists!$A$1:$B$12,2,FALSE()),""))</f>
        <v/>
      </c>
      <c r="G74" s="8"/>
      <c r="H74" s="8"/>
      <c r="I74" s="8"/>
      <c r="J74" s="9" t="str">
        <f aca="false">IF(E74="","",IF(F74="Red","Red zone – don't submit this as your own",IF(AND(F74="Amber",I74&lt;&gt;"Yes"),"Ask your teacher before doing this again",IF(OR(G74="No",H74="No"),"Redo it yourself until you can explain it","OK"))))</f>
        <v/>
      </c>
    </row>
    <row r="75" customFormat="false" ht="15" hidden="false" customHeight="false" outlineLevel="0" collapsed="false">
      <c r="A75" s="7"/>
      <c r="B75" s="8"/>
      <c r="C75" s="8"/>
      <c r="D75" s="8"/>
      <c r="E75" s="8"/>
      <c r="F75" s="9" t="str">
        <f aca="false">IF(E75="","",IFERROR(VLOOKUP(E75,Lists!$A$1:$B$12,2,FALSE()),""))</f>
        <v/>
      </c>
      <c r="G75" s="8"/>
      <c r="H75" s="8"/>
      <c r="I75" s="8"/>
      <c r="J75" s="9" t="str">
        <f aca="false">IF(E75="","",IF(F75="Red","Red zone – don't submit this as your own",IF(AND(F75="Amber",I75&lt;&gt;"Yes"),"Ask your teacher before doing this again",IF(OR(G75="No",H75="No"),"Redo it yourself until you can explain it","OK"))))</f>
        <v/>
      </c>
    </row>
    <row r="76" customFormat="false" ht="15" hidden="false" customHeight="false" outlineLevel="0" collapsed="false">
      <c r="A76" s="7"/>
      <c r="B76" s="8"/>
      <c r="C76" s="8"/>
      <c r="D76" s="8"/>
      <c r="E76" s="8"/>
      <c r="F76" s="9" t="str">
        <f aca="false">IF(E76="","",IFERROR(VLOOKUP(E76,Lists!$A$1:$B$12,2,FALSE()),""))</f>
        <v/>
      </c>
      <c r="G76" s="8"/>
      <c r="H76" s="8"/>
      <c r="I76" s="8"/>
      <c r="J76" s="9" t="str">
        <f aca="false">IF(E76="","",IF(F76="Red","Red zone – don't submit this as your own",IF(AND(F76="Amber",I76&lt;&gt;"Yes"),"Ask your teacher before doing this again",IF(OR(G76="No",H76="No"),"Redo it yourself until you can explain it","OK"))))</f>
        <v/>
      </c>
    </row>
    <row r="77" customFormat="false" ht="15" hidden="false" customHeight="false" outlineLevel="0" collapsed="false">
      <c r="A77" s="7"/>
      <c r="B77" s="8"/>
      <c r="C77" s="8"/>
      <c r="D77" s="8"/>
      <c r="E77" s="8"/>
      <c r="F77" s="9" t="str">
        <f aca="false">IF(E77="","",IFERROR(VLOOKUP(E77,Lists!$A$1:$B$12,2,FALSE()),""))</f>
        <v/>
      </c>
      <c r="G77" s="8"/>
      <c r="H77" s="8"/>
      <c r="I77" s="8"/>
      <c r="J77" s="9" t="str">
        <f aca="false">IF(E77="","",IF(F77="Red","Red zone – don't submit this as your own",IF(AND(F77="Amber",I77&lt;&gt;"Yes"),"Ask your teacher before doing this again",IF(OR(G77="No",H77="No"),"Redo it yourself until you can explain it","OK"))))</f>
        <v/>
      </c>
    </row>
    <row r="78" customFormat="false" ht="15" hidden="false" customHeight="false" outlineLevel="0" collapsed="false">
      <c r="A78" s="7"/>
      <c r="B78" s="8"/>
      <c r="C78" s="8"/>
      <c r="D78" s="8"/>
      <c r="E78" s="8"/>
      <c r="F78" s="9" t="str">
        <f aca="false">IF(E78="","",IFERROR(VLOOKUP(E78,Lists!$A$1:$B$12,2,FALSE()),""))</f>
        <v/>
      </c>
      <c r="G78" s="8"/>
      <c r="H78" s="8"/>
      <c r="I78" s="8"/>
      <c r="J78" s="9" t="str">
        <f aca="false">IF(E78="","",IF(F78="Red","Red zone – don't submit this as your own",IF(AND(F78="Amber",I78&lt;&gt;"Yes"),"Ask your teacher before doing this again",IF(OR(G78="No",H78="No"),"Redo it yourself until you can explain it","OK"))))</f>
        <v/>
      </c>
    </row>
    <row r="79" customFormat="false" ht="15" hidden="false" customHeight="false" outlineLevel="0" collapsed="false">
      <c r="A79" s="7"/>
      <c r="B79" s="8"/>
      <c r="C79" s="8"/>
      <c r="D79" s="8"/>
      <c r="E79" s="8"/>
      <c r="F79" s="9" t="str">
        <f aca="false">IF(E79="","",IFERROR(VLOOKUP(E79,Lists!$A$1:$B$12,2,FALSE()),""))</f>
        <v/>
      </c>
      <c r="G79" s="8"/>
      <c r="H79" s="8"/>
      <c r="I79" s="8"/>
      <c r="J79" s="9" t="str">
        <f aca="false">IF(E79="","",IF(F79="Red","Red zone – don't submit this as your own",IF(AND(F79="Amber",I79&lt;&gt;"Yes"),"Ask your teacher before doing this again",IF(OR(G79="No",H79="No"),"Redo it yourself until you can explain it","OK"))))</f>
        <v/>
      </c>
    </row>
    <row r="80" customFormat="false" ht="15" hidden="false" customHeight="false" outlineLevel="0" collapsed="false">
      <c r="A80" s="7"/>
      <c r="B80" s="8"/>
      <c r="C80" s="8"/>
      <c r="D80" s="8"/>
      <c r="E80" s="8"/>
      <c r="F80" s="9" t="str">
        <f aca="false">IF(E80="","",IFERROR(VLOOKUP(E80,Lists!$A$1:$B$12,2,FALSE()),""))</f>
        <v/>
      </c>
      <c r="G80" s="8"/>
      <c r="H80" s="8"/>
      <c r="I80" s="8"/>
      <c r="J80" s="9" t="str">
        <f aca="false">IF(E80="","",IF(F80="Red","Red zone – don't submit this as your own",IF(AND(F80="Amber",I80&lt;&gt;"Yes"),"Ask your teacher before doing this again",IF(OR(G80="No",H80="No"),"Redo it yourself until you can explain it","OK"))))</f>
        <v/>
      </c>
    </row>
    <row r="81" customFormat="false" ht="15" hidden="false" customHeight="false" outlineLevel="0" collapsed="false">
      <c r="A81" s="7"/>
      <c r="B81" s="8"/>
      <c r="C81" s="8"/>
      <c r="D81" s="8"/>
      <c r="E81" s="8"/>
      <c r="F81" s="9" t="str">
        <f aca="false">IF(E81="","",IFERROR(VLOOKUP(E81,Lists!$A$1:$B$12,2,FALSE()),""))</f>
        <v/>
      </c>
      <c r="G81" s="8"/>
      <c r="H81" s="8"/>
      <c r="I81" s="8"/>
      <c r="J81" s="9" t="str">
        <f aca="false">IF(E81="","",IF(F81="Red","Red zone – don't submit this as your own",IF(AND(F81="Amber",I81&lt;&gt;"Yes"),"Ask your teacher before doing this again",IF(OR(G81="No",H81="No"),"Redo it yourself until you can explain it","OK"))))</f>
        <v/>
      </c>
    </row>
    <row r="82" customFormat="false" ht="15" hidden="false" customHeight="false" outlineLevel="0" collapsed="false">
      <c r="A82" s="7"/>
      <c r="B82" s="8"/>
      <c r="C82" s="8"/>
      <c r="D82" s="8"/>
      <c r="E82" s="8"/>
      <c r="F82" s="9" t="str">
        <f aca="false">IF(E82="","",IFERROR(VLOOKUP(E82,Lists!$A$1:$B$12,2,FALSE()),""))</f>
        <v/>
      </c>
      <c r="G82" s="8"/>
      <c r="H82" s="8"/>
      <c r="I82" s="8"/>
      <c r="J82" s="9" t="str">
        <f aca="false">IF(E82="","",IF(F82="Red","Red zone – don't submit this as your own",IF(AND(F82="Amber",I82&lt;&gt;"Yes"),"Ask your teacher before doing this again",IF(OR(G82="No",H82="No"),"Redo it yourself until you can explain it","OK"))))</f>
        <v/>
      </c>
    </row>
    <row r="83" customFormat="false" ht="15" hidden="false" customHeight="false" outlineLevel="0" collapsed="false">
      <c r="A83" s="7"/>
      <c r="B83" s="8"/>
      <c r="C83" s="8"/>
      <c r="D83" s="8"/>
      <c r="E83" s="8"/>
      <c r="F83" s="9" t="str">
        <f aca="false">IF(E83="","",IFERROR(VLOOKUP(E83,Lists!$A$1:$B$12,2,FALSE()),""))</f>
        <v/>
      </c>
      <c r="G83" s="8"/>
      <c r="H83" s="8"/>
      <c r="I83" s="8"/>
      <c r="J83" s="9" t="str">
        <f aca="false">IF(E83="","",IF(F83="Red","Red zone – don't submit this as your own",IF(AND(F83="Amber",I83&lt;&gt;"Yes"),"Ask your teacher before doing this again",IF(OR(G83="No",H83="No"),"Redo it yourself until you can explain it","OK"))))</f>
        <v/>
      </c>
    </row>
    <row r="84" customFormat="false" ht="15" hidden="false" customHeight="false" outlineLevel="0" collapsed="false">
      <c r="A84" s="7"/>
      <c r="B84" s="8"/>
      <c r="C84" s="8"/>
      <c r="D84" s="8"/>
      <c r="E84" s="8"/>
      <c r="F84" s="9" t="str">
        <f aca="false">IF(E84="","",IFERROR(VLOOKUP(E84,Lists!$A$1:$B$12,2,FALSE()),""))</f>
        <v/>
      </c>
      <c r="G84" s="8"/>
      <c r="H84" s="8"/>
      <c r="I84" s="8"/>
      <c r="J84" s="9" t="str">
        <f aca="false">IF(E84="","",IF(F84="Red","Red zone – don't submit this as your own",IF(AND(F84="Amber",I84&lt;&gt;"Yes"),"Ask your teacher before doing this again",IF(OR(G84="No",H84="No"),"Redo it yourself until you can explain it","OK"))))</f>
        <v/>
      </c>
    </row>
    <row r="85" customFormat="false" ht="15" hidden="false" customHeight="false" outlineLevel="0" collapsed="false">
      <c r="A85" s="7"/>
      <c r="B85" s="8"/>
      <c r="C85" s="8"/>
      <c r="D85" s="8"/>
      <c r="E85" s="8"/>
      <c r="F85" s="9" t="str">
        <f aca="false">IF(E85="","",IFERROR(VLOOKUP(E85,Lists!$A$1:$B$12,2,FALSE()),""))</f>
        <v/>
      </c>
      <c r="G85" s="8"/>
      <c r="H85" s="8"/>
      <c r="I85" s="8"/>
      <c r="J85" s="9" t="str">
        <f aca="false">IF(E85="","",IF(F85="Red","Red zone – don't submit this as your own",IF(AND(F85="Amber",I85&lt;&gt;"Yes"),"Ask your teacher before doing this again",IF(OR(G85="No",H85="No"),"Redo it yourself until you can explain it","OK"))))</f>
        <v/>
      </c>
    </row>
    <row r="86" customFormat="false" ht="15" hidden="false" customHeight="false" outlineLevel="0" collapsed="false">
      <c r="A86" s="7"/>
      <c r="B86" s="8"/>
      <c r="C86" s="8"/>
      <c r="D86" s="8"/>
      <c r="E86" s="8"/>
      <c r="F86" s="9" t="str">
        <f aca="false">IF(E86="","",IFERROR(VLOOKUP(E86,Lists!$A$1:$B$12,2,FALSE()),""))</f>
        <v/>
      </c>
      <c r="G86" s="8"/>
      <c r="H86" s="8"/>
      <c r="I86" s="8"/>
      <c r="J86" s="9" t="str">
        <f aca="false">IF(E86="","",IF(F86="Red","Red zone – don't submit this as your own",IF(AND(F86="Amber",I86&lt;&gt;"Yes"),"Ask your teacher before doing this again",IF(OR(G86="No",H86="No"),"Redo it yourself until you can explain it","OK"))))</f>
        <v/>
      </c>
    </row>
    <row r="87" customFormat="false" ht="15" hidden="false" customHeight="false" outlineLevel="0" collapsed="false">
      <c r="A87" s="7"/>
      <c r="B87" s="8"/>
      <c r="C87" s="8"/>
      <c r="D87" s="8"/>
      <c r="E87" s="8"/>
      <c r="F87" s="9" t="str">
        <f aca="false">IF(E87="","",IFERROR(VLOOKUP(E87,Lists!$A$1:$B$12,2,FALSE()),""))</f>
        <v/>
      </c>
      <c r="G87" s="8"/>
      <c r="H87" s="8"/>
      <c r="I87" s="8"/>
      <c r="J87" s="9" t="str">
        <f aca="false">IF(E87="","",IF(F87="Red","Red zone – don't submit this as your own",IF(AND(F87="Amber",I87&lt;&gt;"Yes"),"Ask your teacher before doing this again",IF(OR(G87="No",H87="No"),"Redo it yourself until you can explain it","OK"))))</f>
        <v/>
      </c>
    </row>
    <row r="88" customFormat="false" ht="15" hidden="false" customHeight="false" outlineLevel="0" collapsed="false">
      <c r="A88" s="7"/>
      <c r="B88" s="8"/>
      <c r="C88" s="8"/>
      <c r="D88" s="8"/>
      <c r="E88" s="8"/>
      <c r="F88" s="9" t="str">
        <f aca="false">IF(E88="","",IFERROR(VLOOKUP(E88,Lists!$A$1:$B$12,2,FALSE()),""))</f>
        <v/>
      </c>
      <c r="G88" s="8"/>
      <c r="H88" s="8"/>
      <c r="I88" s="8"/>
      <c r="J88" s="9" t="str">
        <f aca="false">IF(E88="","",IF(F88="Red","Red zone – don't submit this as your own",IF(AND(F88="Amber",I88&lt;&gt;"Yes"),"Ask your teacher before doing this again",IF(OR(G88="No",H88="No"),"Redo it yourself until you can explain it","OK"))))</f>
        <v/>
      </c>
    </row>
    <row r="89" customFormat="false" ht="15" hidden="false" customHeight="false" outlineLevel="0" collapsed="false">
      <c r="A89" s="7"/>
      <c r="B89" s="8"/>
      <c r="C89" s="8"/>
      <c r="D89" s="8"/>
      <c r="E89" s="8"/>
      <c r="F89" s="9" t="str">
        <f aca="false">IF(E89="","",IFERROR(VLOOKUP(E89,Lists!$A$1:$B$12,2,FALSE()),""))</f>
        <v/>
      </c>
      <c r="G89" s="8"/>
      <c r="H89" s="8"/>
      <c r="I89" s="8"/>
      <c r="J89" s="9" t="str">
        <f aca="false">IF(E89="","",IF(F89="Red","Red zone – don't submit this as your own",IF(AND(F89="Amber",I89&lt;&gt;"Yes"),"Ask your teacher before doing this again",IF(OR(G89="No",H89="No"),"Redo it yourself until you can explain it","OK"))))</f>
        <v/>
      </c>
    </row>
    <row r="90" customFormat="false" ht="15" hidden="false" customHeight="false" outlineLevel="0" collapsed="false">
      <c r="A90" s="7"/>
      <c r="B90" s="8"/>
      <c r="C90" s="8"/>
      <c r="D90" s="8"/>
      <c r="E90" s="8"/>
      <c r="F90" s="9" t="str">
        <f aca="false">IF(E90="","",IFERROR(VLOOKUP(E90,Lists!$A$1:$B$12,2,FALSE()),""))</f>
        <v/>
      </c>
      <c r="G90" s="8"/>
      <c r="H90" s="8"/>
      <c r="I90" s="8"/>
      <c r="J90" s="9" t="str">
        <f aca="false">IF(E90="","",IF(F90="Red","Red zone – don't submit this as your own",IF(AND(F90="Amber",I90&lt;&gt;"Yes"),"Ask your teacher before doing this again",IF(OR(G90="No",H90="No"),"Redo it yourself until you can explain it","OK"))))</f>
        <v/>
      </c>
    </row>
    <row r="91" customFormat="false" ht="15" hidden="false" customHeight="false" outlineLevel="0" collapsed="false">
      <c r="A91" s="7"/>
      <c r="B91" s="8"/>
      <c r="C91" s="8"/>
      <c r="D91" s="8"/>
      <c r="E91" s="8"/>
      <c r="F91" s="9" t="str">
        <f aca="false">IF(E91="","",IFERROR(VLOOKUP(E91,Lists!$A$1:$B$12,2,FALSE()),""))</f>
        <v/>
      </c>
      <c r="G91" s="8"/>
      <c r="H91" s="8"/>
      <c r="I91" s="8"/>
      <c r="J91" s="9" t="str">
        <f aca="false">IF(E91="","",IF(F91="Red","Red zone – don't submit this as your own",IF(AND(F91="Amber",I91&lt;&gt;"Yes"),"Ask your teacher before doing this again",IF(OR(G91="No",H91="No"),"Redo it yourself until you can explain it","OK"))))</f>
        <v/>
      </c>
    </row>
    <row r="92" customFormat="false" ht="15" hidden="false" customHeight="false" outlineLevel="0" collapsed="false">
      <c r="A92" s="7"/>
      <c r="B92" s="8"/>
      <c r="C92" s="8"/>
      <c r="D92" s="8"/>
      <c r="E92" s="8"/>
      <c r="F92" s="9" t="str">
        <f aca="false">IF(E92="","",IFERROR(VLOOKUP(E92,Lists!$A$1:$B$12,2,FALSE()),""))</f>
        <v/>
      </c>
      <c r="G92" s="8"/>
      <c r="H92" s="8"/>
      <c r="I92" s="8"/>
      <c r="J92" s="9" t="str">
        <f aca="false">IF(E92="","",IF(F92="Red","Red zone – don't submit this as your own",IF(AND(F92="Amber",I92&lt;&gt;"Yes"),"Ask your teacher before doing this again",IF(OR(G92="No",H92="No"),"Redo it yourself until you can explain it","OK"))))</f>
        <v/>
      </c>
    </row>
    <row r="93" customFormat="false" ht="15" hidden="false" customHeight="false" outlineLevel="0" collapsed="false">
      <c r="A93" s="7"/>
      <c r="B93" s="8"/>
      <c r="C93" s="8"/>
      <c r="D93" s="8"/>
      <c r="E93" s="8"/>
      <c r="F93" s="9" t="str">
        <f aca="false">IF(E93="","",IFERROR(VLOOKUP(E93,Lists!$A$1:$B$12,2,FALSE()),""))</f>
        <v/>
      </c>
      <c r="G93" s="8"/>
      <c r="H93" s="8"/>
      <c r="I93" s="8"/>
      <c r="J93" s="9" t="str">
        <f aca="false">IF(E93="","",IF(F93="Red","Red zone – don't submit this as your own",IF(AND(F93="Amber",I93&lt;&gt;"Yes"),"Ask your teacher before doing this again",IF(OR(G93="No",H93="No"),"Redo it yourself until you can explain it","OK"))))</f>
        <v/>
      </c>
    </row>
    <row r="94" customFormat="false" ht="15" hidden="false" customHeight="false" outlineLevel="0" collapsed="false">
      <c r="A94" s="7"/>
      <c r="B94" s="8"/>
      <c r="C94" s="8"/>
      <c r="D94" s="8"/>
      <c r="E94" s="8"/>
      <c r="F94" s="9" t="str">
        <f aca="false">IF(E94="","",IFERROR(VLOOKUP(E94,Lists!$A$1:$B$12,2,FALSE()),""))</f>
        <v/>
      </c>
      <c r="G94" s="8"/>
      <c r="H94" s="8"/>
      <c r="I94" s="8"/>
      <c r="J94" s="9" t="str">
        <f aca="false">IF(E94="","",IF(F94="Red","Red zone – don't submit this as your own",IF(AND(F94="Amber",I94&lt;&gt;"Yes"),"Ask your teacher before doing this again",IF(OR(G94="No",H94="No"),"Redo it yourself until you can explain it","OK"))))</f>
        <v/>
      </c>
    </row>
    <row r="95" customFormat="false" ht="15" hidden="false" customHeight="false" outlineLevel="0" collapsed="false">
      <c r="A95" s="7"/>
      <c r="B95" s="8"/>
      <c r="C95" s="8"/>
      <c r="D95" s="8"/>
      <c r="E95" s="8"/>
      <c r="F95" s="9" t="str">
        <f aca="false">IF(E95="","",IFERROR(VLOOKUP(E95,Lists!$A$1:$B$12,2,FALSE()),""))</f>
        <v/>
      </c>
      <c r="G95" s="8"/>
      <c r="H95" s="8"/>
      <c r="I95" s="8"/>
      <c r="J95" s="9" t="str">
        <f aca="false">IF(E95="","",IF(F95="Red","Red zone – don't submit this as your own",IF(AND(F95="Amber",I95&lt;&gt;"Yes"),"Ask your teacher before doing this again",IF(OR(G95="No",H95="No"),"Redo it yourself until you can explain it","OK"))))</f>
        <v/>
      </c>
    </row>
    <row r="96" customFormat="false" ht="15" hidden="false" customHeight="false" outlineLevel="0" collapsed="false">
      <c r="A96" s="7"/>
      <c r="B96" s="8"/>
      <c r="C96" s="8"/>
      <c r="D96" s="8"/>
      <c r="E96" s="8"/>
      <c r="F96" s="9" t="str">
        <f aca="false">IF(E96="","",IFERROR(VLOOKUP(E96,Lists!$A$1:$B$12,2,FALSE()),""))</f>
        <v/>
      </c>
      <c r="G96" s="8"/>
      <c r="H96" s="8"/>
      <c r="I96" s="8"/>
      <c r="J96" s="9" t="str">
        <f aca="false">IF(E96="","",IF(F96="Red","Red zone – don't submit this as your own",IF(AND(F96="Amber",I96&lt;&gt;"Yes"),"Ask your teacher before doing this again",IF(OR(G96="No",H96="No"),"Redo it yourself until you can explain it","OK"))))</f>
        <v/>
      </c>
    </row>
    <row r="97" customFormat="false" ht="15" hidden="false" customHeight="false" outlineLevel="0" collapsed="false">
      <c r="A97" s="7"/>
      <c r="B97" s="8"/>
      <c r="C97" s="8"/>
      <c r="D97" s="8"/>
      <c r="E97" s="8"/>
      <c r="F97" s="9" t="str">
        <f aca="false">IF(E97="","",IFERROR(VLOOKUP(E97,Lists!$A$1:$B$12,2,FALSE()),""))</f>
        <v/>
      </c>
      <c r="G97" s="8"/>
      <c r="H97" s="8"/>
      <c r="I97" s="8"/>
      <c r="J97" s="9" t="str">
        <f aca="false">IF(E97="","",IF(F97="Red","Red zone – don't submit this as your own",IF(AND(F97="Amber",I97&lt;&gt;"Yes"),"Ask your teacher before doing this again",IF(OR(G97="No",H97="No"),"Redo it yourself until you can explain it","OK"))))</f>
        <v/>
      </c>
    </row>
    <row r="98" customFormat="false" ht="15" hidden="false" customHeight="false" outlineLevel="0" collapsed="false">
      <c r="A98" s="7"/>
      <c r="B98" s="8"/>
      <c r="C98" s="8"/>
      <c r="D98" s="8"/>
      <c r="E98" s="8"/>
      <c r="F98" s="9" t="str">
        <f aca="false">IF(E98="","",IFERROR(VLOOKUP(E98,Lists!$A$1:$B$12,2,FALSE()),""))</f>
        <v/>
      </c>
      <c r="G98" s="8"/>
      <c r="H98" s="8"/>
      <c r="I98" s="8"/>
      <c r="J98" s="9" t="str">
        <f aca="false">IF(E98="","",IF(F98="Red","Red zone – don't submit this as your own",IF(AND(F98="Amber",I98&lt;&gt;"Yes"),"Ask your teacher before doing this again",IF(OR(G98="No",H98="No"),"Redo it yourself until you can explain it","OK"))))</f>
        <v/>
      </c>
    </row>
    <row r="99" customFormat="false" ht="15" hidden="false" customHeight="false" outlineLevel="0" collapsed="false">
      <c r="A99" s="7"/>
      <c r="B99" s="8"/>
      <c r="C99" s="8"/>
      <c r="D99" s="8"/>
      <c r="E99" s="8"/>
      <c r="F99" s="9" t="str">
        <f aca="false">IF(E99="","",IFERROR(VLOOKUP(E99,Lists!$A$1:$B$12,2,FALSE()),""))</f>
        <v/>
      </c>
      <c r="G99" s="8"/>
      <c r="H99" s="8"/>
      <c r="I99" s="8"/>
      <c r="J99" s="9" t="str">
        <f aca="false">IF(E99="","",IF(F99="Red","Red zone – don't submit this as your own",IF(AND(F99="Amber",I99&lt;&gt;"Yes"),"Ask your teacher before doing this again",IF(OR(G99="No",H99="No"),"Redo it yourself until you can explain it","OK"))))</f>
        <v/>
      </c>
    </row>
    <row r="100" customFormat="false" ht="15" hidden="false" customHeight="false" outlineLevel="0" collapsed="false">
      <c r="A100" s="7"/>
      <c r="B100" s="8"/>
      <c r="C100" s="8"/>
      <c r="D100" s="8"/>
      <c r="E100" s="8"/>
      <c r="F100" s="9" t="str">
        <f aca="false">IF(E100="","",IFERROR(VLOOKUP(E100,Lists!$A$1:$B$12,2,FALSE()),""))</f>
        <v/>
      </c>
      <c r="G100" s="8"/>
      <c r="H100" s="8"/>
      <c r="I100" s="8"/>
      <c r="J100" s="9" t="str">
        <f aca="false">IF(E100="","",IF(F100="Red","Red zone – don't submit this as your own",IF(AND(F100="Amber",I100&lt;&gt;"Yes"),"Ask your teacher before doing this again",IF(OR(G100="No",H100="No"),"Redo it yourself until you can explain it","OK"))))</f>
        <v/>
      </c>
    </row>
    <row r="101" customFormat="false" ht="15" hidden="false" customHeight="false" outlineLevel="0" collapsed="false">
      <c r="A101" s="7"/>
      <c r="B101" s="8"/>
      <c r="C101" s="8"/>
      <c r="D101" s="8"/>
      <c r="E101" s="8"/>
      <c r="F101" s="9" t="str">
        <f aca="false">IF(E101="","",IFERROR(VLOOKUP(E101,Lists!$A$1:$B$12,2,FALSE()),""))</f>
        <v/>
      </c>
      <c r="G101" s="8"/>
      <c r="H101" s="8"/>
      <c r="I101" s="8"/>
      <c r="J101" s="9" t="str">
        <f aca="false">IF(E101="","",IF(F101="Red","Red zone – don't submit this as your own",IF(AND(F101="Amber",I101&lt;&gt;"Yes"),"Ask your teacher before doing this again",IF(OR(G101="No",H101="No"),"Redo it yourself until you can explain it","OK"))))</f>
        <v/>
      </c>
    </row>
    <row r="102" customFormat="false" ht="15" hidden="false" customHeight="false" outlineLevel="0" collapsed="false">
      <c r="A102" s="7"/>
      <c r="B102" s="8"/>
      <c r="C102" s="8"/>
      <c r="D102" s="8"/>
      <c r="E102" s="8"/>
      <c r="F102" s="9" t="str">
        <f aca="false">IF(E102="","",IFERROR(VLOOKUP(E102,Lists!$A$1:$B$12,2,FALSE()),""))</f>
        <v/>
      </c>
      <c r="G102" s="8"/>
      <c r="H102" s="8"/>
      <c r="I102" s="8"/>
      <c r="J102" s="9" t="str">
        <f aca="false">IF(E102="","",IF(F102="Red","Red zone – don't submit this as your own",IF(AND(F102="Amber",I102&lt;&gt;"Yes"),"Ask your teacher before doing this again",IF(OR(G102="No",H102="No"),"Redo it yourself until you can explain it","OK"))))</f>
        <v/>
      </c>
    </row>
    <row r="103" customFormat="false" ht="15" hidden="false" customHeight="false" outlineLevel="0" collapsed="false">
      <c r="A103" s="7"/>
      <c r="B103" s="8"/>
      <c r="C103" s="8"/>
      <c r="D103" s="8"/>
      <c r="E103" s="8"/>
      <c r="F103" s="9" t="str">
        <f aca="false">IF(E103="","",IFERROR(VLOOKUP(E103,Lists!$A$1:$B$12,2,FALSE()),""))</f>
        <v/>
      </c>
      <c r="G103" s="8"/>
      <c r="H103" s="8"/>
      <c r="I103" s="8"/>
      <c r="J103" s="9" t="str">
        <f aca="false">IF(E103="","",IF(F103="Red","Red zone – don't submit this as your own",IF(AND(F103="Amber",I103&lt;&gt;"Yes"),"Ask your teacher before doing this again",IF(OR(G103="No",H103="No"),"Redo it yourself until you can explain it","OK"))))</f>
        <v/>
      </c>
    </row>
    <row r="104" customFormat="false" ht="15" hidden="false" customHeight="false" outlineLevel="0" collapsed="false">
      <c r="A104" s="7"/>
      <c r="B104" s="8"/>
      <c r="C104" s="8"/>
      <c r="D104" s="8"/>
      <c r="E104" s="8"/>
      <c r="F104" s="9" t="str">
        <f aca="false">IF(E104="","",IFERROR(VLOOKUP(E104,Lists!$A$1:$B$12,2,FALSE()),""))</f>
        <v/>
      </c>
      <c r="G104" s="8"/>
      <c r="H104" s="8"/>
      <c r="I104" s="8"/>
      <c r="J104" s="9" t="str">
        <f aca="false">IF(E104="","",IF(F104="Red","Red zone – don't submit this as your own",IF(AND(F104="Amber",I104&lt;&gt;"Yes"),"Ask your teacher before doing this again",IF(OR(G104="No",H104="No"),"Redo it yourself until you can explain it","OK"))))</f>
        <v/>
      </c>
    </row>
    <row r="105" customFormat="false" ht="15" hidden="false" customHeight="false" outlineLevel="0" collapsed="false">
      <c r="A105" s="7"/>
      <c r="B105" s="8"/>
      <c r="C105" s="8"/>
      <c r="D105" s="8"/>
      <c r="E105" s="8"/>
      <c r="F105" s="9" t="str">
        <f aca="false">IF(E105="","",IFERROR(VLOOKUP(E105,Lists!$A$1:$B$12,2,FALSE()),""))</f>
        <v/>
      </c>
      <c r="G105" s="8"/>
      <c r="H105" s="8"/>
      <c r="I105" s="8"/>
      <c r="J105" s="9" t="str">
        <f aca="false">IF(E105="","",IF(F105="Red","Red zone – don't submit this as your own",IF(AND(F105="Amber",I105&lt;&gt;"Yes"),"Ask your teacher before doing this again",IF(OR(G105="No",H105="No"),"Redo it yourself until you can explain it","OK"))))</f>
        <v/>
      </c>
    </row>
    <row r="106" customFormat="false" ht="15" hidden="false" customHeight="false" outlineLevel="0" collapsed="false">
      <c r="A106" s="7"/>
      <c r="B106" s="8"/>
      <c r="C106" s="8"/>
      <c r="D106" s="8"/>
      <c r="E106" s="8"/>
      <c r="F106" s="9" t="str">
        <f aca="false">IF(E106="","",IFERROR(VLOOKUP(E106,Lists!$A$1:$B$12,2,FALSE()),""))</f>
        <v/>
      </c>
      <c r="G106" s="8"/>
      <c r="H106" s="8"/>
      <c r="I106" s="8"/>
      <c r="J106" s="9" t="str">
        <f aca="false">IF(E106="","",IF(F106="Red","Red zone – don't submit this as your own",IF(AND(F106="Amber",I106&lt;&gt;"Yes"),"Ask your teacher before doing this again",IF(OR(G106="No",H106="No"),"Redo it yourself until you can explain it","OK"))))</f>
        <v/>
      </c>
    </row>
    <row r="107" customFormat="false" ht="15" hidden="false" customHeight="false" outlineLevel="0" collapsed="false">
      <c r="A107" s="7"/>
      <c r="B107" s="8"/>
      <c r="C107" s="8"/>
      <c r="D107" s="8"/>
      <c r="E107" s="8"/>
      <c r="F107" s="9" t="str">
        <f aca="false">IF(E107="","",IFERROR(VLOOKUP(E107,Lists!$A$1:$B$12,2,FALSE()),""))</f>
        <v/>
      </c>
      <c r="G107" s="8"/>
      <c r="H107" s="8"/>
      <c r="I107" s="8"/>
      <c r="J107" s="9" t="str">
        <f aca="false">IF(E107="","",IF(F107="Red","Red zone – don't submit this as your own",IF(AND(F107="Amber",I107&lt;&gt;"Yes"),"Ask your teacher before doing this again",IF(OR(G107="No",H107="No"),"Redo it yourself until you can explain it","OK"))))</f>
        <v/>
      </c>
    </row>
    <row r="108" customFormat="false" ht="15" hidden="false" customHeight="false" outlineLevel="0" collapsed="false">
      <c r="A108" s="7"/>
      <c r="B108" s="8"/>
      <c r="C108" s="8"/>
      <c r="D108" s="8"/>
      <c r="E108" s="8"/>
      <c r="F108" s="9" t="str">
        <f aca="false">IF(E108="","",IFERROR(VLOOKUP(E108,Lists!$A$1:$B$12,2,FALSE()),""))</f>
        <v/>
      </c>
      <c r="G108" s="8"/>
      <c r="H108" s="8"/>
      <c r="I108" s="8"/>
      <c r="J108" s="9" t="str">
        <f aca="false">IF(E108="","",IF(F108="Red","Red zone – don't submit this as your own",IF(AND(F108="Amber",I108&lt;&gt;"Yes"),"Ask your teacher before doing this again",IF(OR(G108="No",H108="No"),"Redo it yourself until you can explain it","OK"))))</f>
        <v/>
      </c>
    </row>
    <row r="109" customFormat="false" ht="15" hidden="false" customHeight="false" outlineLevel="0" collapsed="false">
      <c r="A109" s="7"/>
      <c r="B109" s="8"/>
      <c r="C109" s="8"/>
      <c r="D109" s="8"/>
      <c r="E109" s="8"/>
      <c r="F109" s="9" t="str">
        <f aca="false">IF(E109="","",IFERROR(VLOOKUP(E109,Lists!$A$1:$B$12,2,FALSE()),""))</f>
        <v/>
      </c>
      <c r="G109" s="8"/>
      <c r="H109" s="8"/>
      <c r="I109" s="8"/>
      <c r="J109" s="9" t="str">
        <f aca="false">IF(E109="","",IF(F109="Red","Red zone – don't submit this as your own",IF(AND(F109="Amber",I109&lt;&gt;"Yes"),"Ask your teacher before doing this again",IF(OR(G109="No",H109="No"),"Redo it yourself until you can explain it","OK"))))</f>
        <v/>
      </c>
    </row>
    <row r="110" customFormat="false" ht="15" hidden="false" customHeight="false" outlineLevel="0" collapsed="false">
      <c r="A110" s="7"/>
      <c r="B110" s="8"/>
      <c r="C110" s="8"/>
      <c r="D110" s="8"/>
      <c r="E110" s="8"/>
      <c r="F110" s="9" t="str">
        <f aca="false">IF(E110="","",IFERROR(VLOOKUP(E110,Lists!$A$1:$B$12,2,FALSE()),""))</f>
        <v/>
      </c>
      <c r="G110" s="8"/>
      <c r="H110" s="8"/>
      <c r="I110" s="8"/>
      <c r="J110" s="9" t="str">
        <f aca="false">IF(E110="","",IF(F110="Red","Red zone – don't submit this as your own",IF(AND(F110="Amber",I110&lt;&gt;"Yes"),"Ask your teacher before doing this again",IF(OR(G110="No",H110="No"),"Redo it yourself until you can explain it","OK"))))</f>
        <v/>
      </c>
    </row>
    <row r="111" customFormat="false" ht="15" hidden="false" customHeight="false" outlineLevel="0" collapsed="false">
      <c r="A111" s="7"/>
      <c r="B111" s="8"/>
      <c r="C111" s="8"/>
      <c r="D111" s="8"/>
      <c r="E111" s="8"/>
      <c r="F111" s="9" t="str">
        <f aca="false">IF(E111="","",IFERROR(VLOOKUP(E111,Lists!$A$1:$B$12,2,FALSE()),""))</f>
        <v/>
      </c>
      <c r="G111" s="8"/>
      <c r="H111" s="8"/>
      <c r="I111" s="8"/>
      <c r="J111" s="9" t="str">
        <f aca="false">IF(E111="","",IF(F111="Red","Red zone – don't submit this as your own",IF(AND(F111="Amber",I111&lt;&gt;"Yes"),"Ask your teacher before doing this again",IF(OR(G111="No",H111="No"),"Redo it yourself until you can explain it","OK"))))</f>
        <v/>
      </c>
    </row>
    <row r="112" customFormat="false" ht="15" hidden="false" customHeight="false" outlineLevel="0" collapsed="false">
      <c r="A112" s="7"/>
      <c r="B112" s="8"/>
      <c r="C112" s="8"/>
      <c r="D112" s="8"/>
      <c r="E112" s="8"/>
      <c r="F112" s="9" t="str">
        <f aca="false">IF(E112="","",IFERROR(VLOOKUP(E112,Lists!$A$1:$B$12,2,FALSE()),""))</f>
        <v/>
      </c>
      <c r="G112" s="8"/>
      <c r="H112" s="8"/>
      <c r="I112" s="8"/>
      <c r="J112" s="9" t="str">
        <f aca="false">IF(E112="","",IF(F112="Red","Red zone – don't submit this as your own",IF(AND(F112="Amber",I112&lt;&gt;"Yes"),"Ask your teacher before doing this again",IF(OR(G112="No",H112="No"),"Redo it yourself until you can explain it","OK"))))</f>
        <v/>
      </c>
    </row>
    <row r="113" customFormat="false" ht="15" hidden="false" customHeight="false" outlineLevel="0" collapsed="false">
      <c r="A113" s="7"/>
      <c r="B113" s="8"/>
      <c r="C113" s="8"/>
      <c r="D113" s="8"/>
      <c r="E113" s="8"/>
      <c r="F113" s="9" t="str">
        <f aca="false">IF(E113="","",IFERROR(VLOOKUP(E113,Lists!$A$1:$B$12,2,FALSE()),""))</f>
        <v/>
      </c>
      <c r="G113" s="8"/>
      <c r="H113" s="8"/>
      <c r="I113" s="8"/>
      <c r="J113" s="9" t="str">
        <f aca="false">IF(E113="","",IF(F113="Red","Red zone – don't submit this as your own",IF(AND(F113="Amber",I113&lt;&gt;"Yes"),"Ask your teacher before doing this again",IF(OR(G113="No",H113="No"),"Redo it yourself until you can explain it","OK"))))</f>
        <v/>
      </c>
    </row>
    <row r="114" customFormat="false" ht="15" hidden="false" customHeight="false" outlineLevel="0" collapsed="false">
      <c r="A114" s="7"/>
      <c r="B114" s="8"/>
      <c r="C114" s="8"/>
      <c r="D114" s="8"/>
      <c r="E114" s="8"/>
      <c r="F114" s="9" t="str">
        <f aca="false">IF(E114="","",IFERROR(VLOOKUP(E114,Lists!$A$1:$B$12,2,FALSE()),""))</f>
        <v/>
      </c>
      <c r="G114" s="8"/>
      <c r="H114" s="8"/>
      <c r="I114" s="8"/>
      <c r="J114" s="9" t="str">
        <f aca="false">IF(E114="","",IF(F114="Red","Red zone – don't submit this as your own",IF(AND(F114="Amber",I114&lt;&gt;"Yes"),"Ask your teacher before doing this again",IF(OR(G114="No",H114="No"),"Redo it yourself until you can explain it","OK"))))</f>
        <v/>
      </c>
    </row>
    <row r="115" customFormat="false" ht="15" hidden="false" customHeight="false" outlineLevel="0" collapsed="false">
      <c r="A115" s="7"/>
      <c r="B115" s="8"/>
      <c r="C115" s="8"/>
      <c r="D115" s="8"/>
      <c r="E115" s="8"/>
      <c r="F115" s="9" t="str">
        <f aca="false">IF(E115="","",IFERROR(VLOOKUP(E115,Lists!$A$1:$B$12,2,FALSE()),""))</f>
        <v/>
      </c>
      <c r="G115" s="8"/>
      <c r="H115" s="8"/>
      <c r="I115" s="8"/>
      <c r="J115" s="9" t="str">
        <f aca="false">IF(E115="","",IF(F115="Red","Red zone – don't submit this as your own",IF(AND(F115="Amber",I115&lt;&gt;"Yes"),"Ask your teacher before doing this again",IF(OR(G115="No",H115="No"),"Redo it yourself until you can explain it","OK"))))</f>
        <v/>
      </c>
    </row>
    <row r="116" customFormat="false" ht="15" hidden="false" customHeight="false" outlineLevel="0" collapsed="false">
      <c r="A116" s="7"/>
      <c r="B116" s="8"/>
      <c r="C116" s="8"/>
      <c r="D116" s="8"/>
      <c r="E116" s="8"/>
      <c r="F116" s="9" t="str">
        <f aca="false">IF(E116="","",IFERROR(VLOOKUP(E116,Lists!$A$1:$B$12,2,FALSE()),""))</f>
        <v/>
      </c>
      <c r="G116" s="8"/>
      <c r="H116" s="8"/>
      <c r="I116" s="8"/>
      <c r="J116" s="9" t="str">
        <f aca="false">IF(E116="","",IF(F116="Red","Red zone – don't submit this as your own",IF(AND(F116="Amber",I116&lt;&gt;"Yes"),"Ask your teacher before doing this again",IF(OR(G116="No",H116="No"),"Redo it yourself until you can explain it","OK"))))</f>
        <v/>
      </c>
    </row>
    <row r="117" customFormat="false" ht="15" hidden="false" customHeight="false" outlineLevel="0" collapsed="false">
      <c r="A117" s="7"/>
      <c r="B117" s="8"/>
      <c r="C117" s="8"/>
      <c r="D117" s="8"/>
      <c r="E117" s="8"/>
      <c r="F117" s="9" t="str">
        <f aca="false">IF(E117="","",IFERROR(VLOOKUP(E117,Lists!$A$1:$B$12,2,FALSE()),""))</f>
        <v/>
      </c>
      <c r="G117" s="8"/>
      <c r="H117" s="8"/>
      <c r="I117" s="8"/>
      <c r="J117" s="9" t="str">
        <f aca="false">IF(E117="","",IF(F117="Red","Red zone – don't submit this as your own",IF(AND(F117="Amber",I117&lt;&gt;"Yes"),"Ask your teacher before doing this again",IF(OR(G117="No",H117="No"),"Redo it yourself until you can explain it","OK"))))</f>
        <v/>
      </c>
    </row>
    <row r="118" customFormat="false" ht="15" hidden="false" customHeight="false" outlineLevel="0" collapsed="false">
      <c r="A118" s="7"/>
      <c r="B118" s="8"/>
      <c r="C118" s="8"/>
      <c r="D118" s="8"/>
      <c r="E118" s="8"/>
      <c r="F118" s="9" t="str">
        <f aca="false">IF(E118="","",IFERROR(VLOOKUP(E118,Lists!$A$1:$B$12,2,FALSE()),""))</f>
        <v/>
      </c>
      <c r="G118" s="8"/>
      <c r="H118" s="8"/>
      <c r="I118" s="8"/>
      <c r="J118" s="9" t="str">
        <f aca="false">IF(E118="","",IF(F118="Red","Red zone – don't submit this as your own",IF(AND(F118="Amber",I118&lt;&gt;"Yes"),"Ask your teacher before doing this again",IF(OR(G118="No",H118="No"),"Redo it yourself until you can explain it","OK"))))</f>
        <v/>
      </c>
    </row>
    <row r="119" customFormat="false" ht="15" hidden="false" customHeight="false" outlineLevel="0" collapsed="false">
      <c r="A119" s="7"/>
      <c r="B119" s="8"/>
      <c r="C119" s="8"/>
      <c r="D119" s="8"/>
      <c r="E119" s="8"/>
      <c r="F119" s="9" t="str">
        <f aca="false">IF(E119="","",IFERROR(VLOOKUP(E119,Lists!$A$1:$B$12,2,FALSE()),""))</f>
        <v/>
      </c>
      <c r="G119" s="8"/>
      <c r="H119" s="8"/>
      <c r="I119" s="8"/>
      <c r="J119" s="9" t="str">
        <f aca="false">IF(E119="","",IF(F119="Red","Red zone – don't submit this as your own",IF(AND(F119="Amber",I119&lt;&gt;"Yes"),"Ask your teacher before doing this again",IF(OR(G119="No",H119="No"),"Redo it yourself until you can explain it","OK"))))</f>
        <v/>
      </c>
    </row>
    <row r="120" customFormat="false" ht="15" hidden="false" customHeight="false" outlineLevel="0" collapsed="false">
      <c r="A120" s="7"/>
      <c r="B120" s="8"/>
      <c r="C120" s="8"/>
      <c r="D120" s="8"/>
      <c r="E120" s="8"/>
      <c r="F120" s="9" t="str">
        <f aca="false">IF(E120="","",IFERROR(VLOOKUP(E120,Lists!$A$1:$B$12,2,FALSE()),""))</f>
        <v/>
      </c>
      <c r="G120" s="8"/>
      <c r="H120" s="8"/>
      <c r="I120" s="8"/>
      <c r="J120" s="9" t="str">
        <f aca="false">IF(E120="","",IF(F120="Red","Red zone – don't submit this as your own",IF(AND(F120="Amber",I120&lt;&gt;"Yes"),"Ask your teacher before doing this again",IF(OR(G120="No",H120="No"),"Redo it yourself until you can explain it","OK"))))</f>
        <v/>
      </c>
    </row>
    <row r="121" customFormat="false" ht="15" hidden="false" customHeight="false" outlineLevel="0" collapsed="false">
      <c r="A121" s="7"/>
      <c r="B121" s="8"/>
      <c r="C121" s="8"/>
      <c r="D121" s="8"/>
      <c r="E121" s="8"/>
      <c r="F121" s="9" t="str">
        <f aca="false">IF(E121="","",IFERROR(VLOOKUP(E121,Lists!$A$1:$B$12,2,FALSE()),""))</f>
        <v/>
      </c>
      <c r="G121" s="8"/>
      <c r="H121" s="8"/>
      <c r="I121" s="8"/>
      <c r="J121" s="9" t="str">
        <f aca="false">IF(E121="","",IF(F121="Red","Red zone – don't submit this as your own",IF(AND(F121="Amber",I121&lt;&gt;"Yes"),"Ask your teacher before doing this again",IF(OR(G121="No",H121="No"),"Redo it yourself until you can explain it","OK"))))</f>
        <v/>
      </c>
    </row>
    <row r="122" customFormat="false" ht="15" hidden="false" customHeight="false" outlineLevel="0" collapsed="false">
      <c r="A122" s="7"/>
      <c r="B122" s="8"/>
      <c r="C122" s="8"/>
      <c r="D122" s="8"/>
      <c r="E122" s="8"/>
      <c r="F122" s="9" t="str">
        <f aca="false">IF(E122="","",IFERROR(VLOOKUP(E122,Lists!$A$1:$B$12,2,FALSE()),""))</f>
        <v/>
      </c>
      <c r="G122" s="8"/>
      <c r="H122" s="8"/>
      <c r="I122" s="8"/>
      <c r="J122" s="9" t="str">
        <f aca="false">IF(E122="","",IF(F122="Red","Red zone – don't submit this as your own",IF(AND(F122="Amber",I122&lt;&gt;"Yes"),"Ask your teacher before doing this again",IF(OR(G122="No",H122="No"),"Redo it yourself until you can explain it","OK"))))</f>
        <v/>
      </c>
    </row>
    <row r="123" customFormat="false" ht="15" hidden="false" customHeight="false" outlineLevel="0" collapsed="false">
      <c r="A123" s="7"/>
      <c r="B123" s="8"/>
      <c r="C123" s="8"/>
      <c r="D123" s="8"/>
      <c r="E123" s="8"/>
      <c r="F123" s="9" t="str">
        <f aca="false">IF(E123="","",IFERROR(VLOOKUP(E123,Lists!$A$1:$B$12,2,FALSE()),""))</f>
        <v/>
      </c>
      <c r="G123" s="8"/>
      <c r="H123" s="8"/>
      <c r="I123" s="8"/>
      <c r="J123" s="9" t="str">
        <f aca="false">IF(E123="","",IF(F123="Red","Red zone – don't submit this as your own",IF(AND(F123="Amber",I123&lt;&gt;"Yes"),"Ask your teacher before doing this again",IF(OR(G123="No",H123="No"),"Redo it yourself until you can explain it","OK"))))</f>
        <v/>
      </c>
    </row>
    <row r="124" customFormat="false" ht="15" hidden="false" customHeight="false" outlineLevel="0" collapsed="false">
      <c r="A124" s="7"/>
      <c r="B124" s="8"/>
      <c r="C124" s="8"/>
      <c r="D124" s="8"/>
      <c r="E124" s="8"/>
      <c r="F124" s="9" t="str">
        <f aca="false">IF(E124="","",IFERROR(VLOOKUP(E124,Lists!$A$1:$B$12,2,FALSE()),""))</f>
        <v/>
      </c>
      <c r="G124" s="8"/>
      <c r="H124" s="8"/>
      <c r="I124" s="8"/>
      <c r="J124" s="9" t="str">
        <f aca="false">IF(E124="","",IF(F124="Red","Red zone – don't submit this as your own",IF(AND(F124="Amber",I124&lt;&gt;"Yes"),"Ask your teacher before doing this again",IF(OR(G124="No",H124="No"),"Redo it yourself until you can explain it","OK"))))</f>
        <v/>
      </c>
    </row>
    <row r="125" customFormat="false" ht="15" hidden="false" customHeight="false" outlineLevel="0" collapsed="false">
      <c r="A125" s="7"/>
      <c r="B125" s="8"/>
      <c r="C125" s="8"/>
      <c r="D125" s="8"/>
      <c r="E125" s="8"/>
      <c r="F125" s="9" t="str">
        <f aca="false">IF(E125="","",IFERROR(VLOOKUP(E125,Lists!$A$1:$B$12,2,FALSE()),""))</f>
        <v/>
      </c>
      <c r="G125" s="8"/>
      <c r="H125" s="8"/>
      <c r="I125" s="8"/>
      <c r="J125" s="9" t="str">
        <f aca="false">IF(E125="","",IF(F125="Red","Red zone – don't submit this as your own",IF(AND(F125="Amber",I125&lt;&gt;"Yes"),"Ask your teacher before doing this again",IF(OR(G125="No",H125="No"),"Redo it yourself until you can explain it","OK"))))</f>
        <v/>
      </c>
    </row>
    <row r="126" customFormat="false" ht="15" hidden="false" customHeight="false" outlineLevel="0" collapsed="false">
      <c r="A126" s="7"/>
      <c r="B126" s="8"/>
      <c r="C126" s="8"/>
      <c r="D126" s="8"/>
      <c r="E126" s="8"/>
      <c r="F126" s="9" t="str">
        <f aca="false">IF(E126="","",IFERROR(VLOOKUP(E126,Lists!$A$1:$B$12,2,FALSE()),""))</f>
        <v/>
      </c>
      <c r="G126" s="8"/>
      <c r="H126" s="8"/>
      <c r="I126" s="8"/>
      <c r="J126" s="9" t="str">
        <f aca="false">IF(E126="","",IF(F126="Red","Red zone – don't submit this as your own",IF(AND(F126="Amber",I126&lt;&gt;"Yes"),"Ask your teacher before doing this again",IF(OR(G126="No",H126="No"),"Redo it yourself until you can explain it","OK"))))</f>
        <v/>
      </c>
    </row>
    <row r="127" customFormat="false" ht="15" hidden="false" customHeight="false" outlineLevel="0" collapsed="false">
      <c r="A127" s="7"/>
      <c r="B127" s="8"/>
      <c r="C127" s="8"/>
      <c r="D127" s="8"/>
      <c r="E127" s="8"/>
      <c r="F127" s="9" t="str">
        <f aca="false">IF(E127="","",IFERROR(VLOOKUP(E127,Lists!$A$1:$B$12,2,FALSE()),""))</f>
        <v/>
      </c>
      <c r="G127" s="8"/>
      <c r="H127" s="8"/>
      <c r="I127" s="8"/>
      <c r="J127" s="9" t="str">
        <f aca="false">IF(E127="","",IF(F127="Red","Red zone – don't submit this as your own",IF(AND(F127="Amber",I127&lt;&gt;"Yes"),"Ask your teacher before doing this again",IF(OR(G127="No",H127="No"),"Redo it yourself until you can explain it","OK"))))</f>
        <v/>
      </c>
    </row>
    <row r="128" customFormat="false" ht="15" hidden="false" customHeight="false" outlineLevel="0" collapsed="false">
      <c r="A128" s="7"/>
      <c r="B128" s="8"/>
      <c r="C128" s="8"/>
      <c r="D128" s="8"/>
      <c r="E128" s="8"/>
      <c r="F128" s="9" t="str">
        <f aca="false">IF(E128="","",IFERROR(VLOOKUP(E128,Lists!$A$1:$B$12,2,FALSE()),""))</f>
        <v/>
      </c>
      <c r="G128" s="8"/>
      <c r="H128" s="8"/>
      <c r="I128" s="8"/>
      <c r="J128" s="9" t="str">
        <f aca="false">IF(E128="","",IF(F128="Red","Red zone – don't submit this as your own",IF(AND(F128="Amber",I128&lt;&gt;"Yes"),"Ask your teacher before doing this again",IF(OR(G128="No",H128="No"),"Redo it yourself until you can explain it","OK"))))</f>
        <v/>
      </c>
    </row>
    <row r="129" customFormat="false" ht="15" hidden="false" customHeight="false" outlineLevel="0" collapsed="false">
      <c r="A129" s="7"/>
      <c r="B129" s="8"/>
      <c r="C129" s="8"/>
      <c r="D129" s="8"/>
      <c r="E129" s="8"/>
      <c r="F129" s="9" t="str">
        <f aca="false">IF(E129="","",IFERROR(VLOOKUP(E129,Lists!$A$1:$B$12,2,FALSE()),""))</f>
        <v/>
      </c>
      <c r="G129" s="8"/>
      <c r="H129" s="8"/>
      <c r="I129" s="8"/>
      <c r="J129" s="9" t="str">
        <f aca="false">IF(E129="","",IF(F129="Red","Red zone – don't submit this as your own",IF(AND(F129="Amber",I129&lt;&gt;"Yes"),"Ask your teacher before doing this again",IF(OR(G129="No",H129="No"),"Redo it yourself until you can explain it","OK"))))</f>
        <v/>
      </c>
    </row>
    <row r="130" customFormat="false" ht="15" hidden="false" customHeight="false" outlineLevel="0" collapsed="false">
      <c r="A130" s="7"/>
      <c r="B130" s="8"/>
      <c r="C130" s="8"/>
      <c r="D130" s="8"/>
      <c r="E130" s="8"/>
      <c r="F130" s="9" t="str">
        <f aca="false">IF(E130="","",IFERROR(VLOOKUP(E130,Lists!$A$1:$B$12,2,FALSE()),""))</f>
        <v/>
      </c>
      <c r="G130" s="8"/>
      <c r="H130" s="8"/>
      <c r="I130" s="8"/>
      <c r="J130" s="9" t="str">
        <f aca="false">IF(E130="","",IF(F130="Red","Red zone – don't submit this as your own",IF(AND(F130="Amber",I130&lt;&gt;"Yes"),"Ask your teacher before doing this again",IF(OR(G130="No",H130="No"),"Redo it yourself until you can explain it","OK"))))</f>
        <v/>
      </c>
    </row>
    <row r="131" customFormat="false" ht="15" hidden="false" customHeight="false" outlineLevel="0" collapsed="false">
      <c r="A131" s="7"/>
      <c r="B131" s="8"/>
      <c r="C131" s="8"/>
      <c r="D131" s="8"/>
      <c r="E131" s="8"/>
      <c r="F131" s="9" t="str">
        <f aca="false">IF(E131="","",IFERROR(VLOOKUP(E131,Lists!$A$1:$B$12,2,FALSE()),""))</f>
        <v/>
      </c>
      <c r="G131" s="8"/>
      <c r="H131" s="8"/>
      <c r="I131" s="8"/>
      <c r="J131" s="9" t="str">
        <f aca="false">IF(E131="","",IF(F131="Red","Red zone – don't submit this as your own",IF(AND(F131="Amber",I131&lt;&gt;"Yes"),"Ask your teacher before doing this again",IF(OR(G131="No",H131="No"),"Redo it yourself until you can explain it","OK"))))</f>
        <v/>
      </c>
    </row>
    <row r="132" customFormat="false" ht="15" hidden="false" customHeight="false" outlineLevel="0" collapsed="false">
      <c r="A132" s="7"/>
      <c r="B132" s="8"/>
      <c r="C132" s="8"/>
      <c r="D132" s="8"/>
      <c r="E132" s="8"/>
      <c r="F132" s="9" t="str">
        <f aca="false">IF(E132="","",IFERROR(VLOOKUP(E132,Lists!$A$1:$B$12,2,FALSE()),""))</f>
        <v/>
      </c>
      <c r="G132" s="8"/>
      <c r="H132" s="8"/>
      <c r="I132" s="8"/>
      <c r="J132" s="9" t="str">
        <f aca="false">IF(E132="","",IF(F132="Red","Red zone – don't submit this as your own",IF(AND(F132="Amber",I132&lt;&gt;"Yes"),"Ask your teacher before doing this again",IF(OR(G132="No",H132="No"),"Redo it yourself until you can explain it","OK"))))</f>
        <v/>
      </c>
    </row>
    <row r="133" customFormat="false" ht="15" hidden="false" customHeight="false" outlineLevel="0" collapsed="false">
      <c r="A133" s="7"/>
      <c r="B133" s="8"/>
      <c r="C133" s="8"/>
      <c r="D133" s="8"/>
      <c r="E133" s="8"/>
      <c r="F133" s="9" t="str">
        <f aca="false">IF(E133="","",IFERROR(VLOOKUP(E133,Lists!$A$1:$B$12,2,FALSE()),""))</f>
        <v/>
      </c>
      <c r="G133" s="8"/>
      <c r="H133" s="8"/>
      <c r="I133" s="8"/>
      <c r="J133" s="9" t="str">
        <f aca="false">IF(E133="","",IF(F133="Red","Red zone – don't submit this as your own",IF(AND(F133="Amber",I133&lt;&gt;"Yes"),"Ask your teacher before doing this again",IF(OR(G133="No",H133="No"),"Redo it yourself until you can explain it","OK"))))</f>
        <v/>
      </c>
    </row>
    <row r="134" customFormat="false" ht="15" hidden="false" customHeight="false" outlineLevel="0" collapsed="false">
      <c r="A134" s="7"/>
      <c r="B134" s="8"/>
      <c r="C134" s="8"/>
      <c r="D134" s="8"/>
      <c r="E134" s="8"/>
      <c r="F134" s="9" t="str">
        <f aca="false">IF(E134="","",IFERROR(VLOOKUP(E134,Lists!$A$1:$B$12,2,FALSE()),""))</f>
        <v/>
      </c>
      <c r="G134" s="8"/>
      <c r="H134" s="8"/>
      <c r="I134" s="8"/>
      <c r="J134" s="9" t="str">
        <f aca="false">IF(E134="","",IF(F134="Red","Red zone – don't submit this as your own",IF(AND(F134="Amber",I134&lt;&gt;"Yes"),"Ask your teacher before doing this again",IF(OR(G134="No",H134="No"),"Redo it yourself until you can explain it","OK"))))</f>
        <v/>
      </c>
    </row>
    <row r="135" customFormat="false" ht="15" hidden="false" customHeight="false" outlineLevel="0" collapsed="false">
      <c r="A135" s="7"/>
      <c r="B135" s="8"/>
      <c r="C135" s="8"/>
      <c r="D135" s="8"/>
      <c r="E135" s="8"/>
      <c r="F135" s="9" t="str">
        <f aca="false">IF(E135="","",IFERROR(VLOOKUP(E135,Lists!$A$1:$B$12,2,FALSE()),""))</f>
        <v/>
      </c>
      <c r="G135" s="8"/>
      <c r="H135" s="8"/>
      <c r="I135" s="8"/>
      <c r="J135" s="9" t="str">
        <f aca="false">IF(E135="","",IF(F135="Red","Red zone – don't submit this as your own",IF(AND(F135="Amber",I135&lt;&gt;"Yes"),"Ask your teacher before doing this again",IF(OR(G135="No",H135="No"),"Redo it yourself until you can explain it","OK"))))</f>
        <v/>
      </c>
    </row>
    <row r="136" customFormat="false" ht="15" hidden="false" customHeight="false" outlineLevel="0" collapsed="false">
      <c r="A136" s="7"/>
      <c r="B136" s="8"/>
      <c r="C136" s="8"/>
      <c r="D136" s="8"/>
      <c r="E136" s="8"/>
      <c r="F136" s="9" t="str">
        <f aca="false">IF(E136="","",IFERROR(VLOOKUP(E136,Lists!$A$1:$B$12,2,FALSE()),""))</f>
        <v/>
      </c>
      <c r="G136" s="8"/>
      <c r="H136" s="8"/>
      <c r="I136" s="8"/>
      <c r="J136" s="9" t="str">
        <f aca="false">IF(E136="","",IF(F136="Red","Red zone – don't submit this as your own",IF(AND(F136="Amber",I136&lt;&gt;"Yes"),"Ask your teacher before doing this again",IF(OR(G136="No",H136="No"),"Redo it yourself until you can explain it","OK"))))</f>
        <v/>
      </c>
    </row>
    <row r="137" customFormat="false" ht="15" hidden="false" customHeight="false" outlineLevel="0" collapsed="false">
      <c r="A137" s="7"/>
      <c r="B137" s="8"/>
      <c r="C137" s="8"/>
      <c r="D137" s="8"/>
      <c r="E137" s="8"/>
      <c r="F137" s="9" t="str">
        <f aca="false">IF(E137="","",IFERROR(VLOOKUP(E137,Lists!$A$1:$B$12,2,FALSE()),""))</f>
        <v/>
      </c>
      <c r="G137" s="8"/>
      <c r="H137" s="8"/>
      <c r="I137" s="8"/>
      <c r="J137" s="9" t="str">
        <f aca="false">IF(E137="","",IF(F137="Red","Red zone – don't submit this as your own",IF(AND(F137="Amber",I137&lt;&gt;"Yes"),"Ask your teacher before doing this again",IF(OR(G137="No",H137="No"),"Redo it yourself until you can explain it","OK"))))</f>
        <v/>
      </c>
    </row>
    <row r="138" customFormat="false" ht="15" hidden="false" customHeight="false" outlineLevel="0" collapsed="false">
      <c r="A138" s="7"/>
      <c r="B138" s="8"/>
      <c r="C138" s="8"/>
      <c r="D138" s="8"/>
      <c r="E138" s="8"/>
      <c r="F138" s="9" t="str">
        <f aca="false">IF(E138="","",IFERROR(VLOOKUP(E138,Lists!$A$1:$B$12,2,FALSE()),""))</f>
        <v/>
      </c>
      <c r="G138" s="8"/>
      <c r="H138" s="8"/>
      <c r="I138" s="8"/>
      <c r="J138" s="9" t="str">
        <f aca="false">IF(E138="","",IF(F138="Red","Red zone – don't submit this as your own",IF(AND(F138="Amber",I138&lt;&gt;"Yes"),"Ask your teacher before doing this again",IF(OR(G138="No",H138="No"),"Redo it yourself until you can explain it","OK"))))</f>
        <v/>
      </c>
    </row>
    <row r="139" customFormat="false" ht="15" hidden="false" customHeight="false" outlineLevel="0" collapsed="false">
      <c r="A139" s="7"/>
      <c r="B139" s="8"/>
      <c r="C139" s="8"/>
      <c r="D139" s="8"/>
      <c r="E139" s="8"/>
      <c r="F139" s="9" t="str">
        <f aca="false">IF(E139="","",IFERROR(VLOOKUP(E139,Lists!$A$1:$B$12,2,FALSE()),""))</f>
        <v/>
      </c>
      <c r="G139" s="8"/>
      <c r="H139" s="8"/>
      <c r="I139" s="8"/>
      <c r="J139" s="9" t="str">
        <f aca="false">IF(E139="","",IF(F139="Red","Red zone – don't submit this as your own",IF(AND(F139="Amber",I139&lt;&gt;"Yes"),"Ask your teacher before doing this again",IF(OR(G139="No",H139="No"),"Redo it yourself until you can explain it","OK"))))</f>
        <v/>
      </c>
    </row>
    <row r="140" customFormat="false" ht="15" hidden="false" customHeight="false" outlineLevel="0" collapsed="false">
      <c r="A140" s="7"/>
      <c r="B140" s="8"/>
      <c r="C140" s="8"/>
      <c r="D140" s="8"/>
      <c r="E140" s="8"/>
      <c r="F140" s="9" t="str">
        <f aca="false">IF(E140="","",IFERROR(VLOOKUP(E140,Lists!$A$1:$B$12,2,FALSE()),""))</f>
        <v/>
      </c>
      <c r="G140" s="8"/>
      <c r="H140" s="8"/>
      <c r="I140" s="8"/>
      <c r="J140" s="9" t="str">
        <f aca="false">IF(E140="","",IF(F140="Red","Red zone – don't submit this as your own",IF(AND(F140="Amber",I140&lt;&gt;"Yes"),"Ask your teacher before doing this again",IF(OR(G140="No",H140="No"),"Redo it yourself until you can explain it","OK"))))</f>
        <v/>
      </c>
    </row>
    <row r="141" customFormat="false" ht="15" hidden="false" customHeight="false" outlineLevel="0" collapsed="false">
      <c r="A141" s="7"/>
      <c r="B141" s="8"/>
      <c r="C141" s="8"/>
      <c r="D141" s="8"/>
      <c r="E141" s="8"/>
      <c r="F141" s="9" t="str">
        <f aca="false">IF(E141="","",IFERROR(VLOOKUP(E141,Lists!$A$1:$B$12,2,FALSE()),""))</f>
        <v/>
      </c>
      <c r="G141" s="8"/>
      <c r="H141" s="8"/>
      <c r="I141" s="8"/>
      <c r="J141" s="9" t="str">
        <f aca="false">IF(E141="","",IF(F141="Red","Red zone – don't submit this as your own",IF(AND(F141="Amber",I141&lt;&gt;"Yes"),"Ask your teacher before doing this again",IF(OR(G141="No",H141="No"),"Redo it yourself until you can explain it","OK"))))</f>
        <v/>
      </c>
    </row>
    <row r="142" customFormat="false" ht="15" hidden="false" customHeight="false" outlineLevel="0" collapsed="false">
      <c r="A142" s="7"/>
      <c r="B142" s="8"/>
      <c r="C142" s="8"/>
      <c r="D142" s="8"/>
      <c r="E142" s="8"/>
      <c r="F142" s="9" t="str">
        <f aca="false">IF(E142="","",IFERROR(VLOOKUP(E142,Lists!$A$1:$B$12,2,FALSE()),""))</f>
        <v/>
      </c>
      <c r="G142" s="8"/>
      <c r="H142" s="8"/>
      <c r="I142" s="8"/>
      <c r="J142" s="9" t="str">
        <f aca="false">IF(E142="","",IF(F142="Red","Red zone – don't submit this as your own",IF(AND(F142="Amber",I142&lt;&gt;"Yes"),"Ask your teacher before doing this again",IF(OR(G142="No",H142="No"),"Redo it yourself until you can explain it","OK"))))</f>
        <v/>
      </c>
    </row>
    <row r="143" customFormat="false" ht="15" hidden="false" customHeight="false" outlineLevel="0" collapsed="false">
      <c r="A143" s="7"/>
      <c r="B143" s="8"/>
      <c r="C143" s="8"/>
      <c r="D143" s="8"/>
      <c r="E143" s="8"/>
      <c r="F143" s="9" t="str">
        <f aca="false">IF(E143="","",IFERROR(VLOOKUP(E143,Lists!$A$1:$B$12,2,FALSE()),""))</f>
        <v/>
      </c>
      <c r="G143" s="8"/>
      <c r="H143" s="8"/>
      <c r="I143" s="8"/>
      <c r="J143" s="9" t="str">
        <f aca="false">IF(E143="","",IF(F143="Red","Red zone – don't submit this as your own",IF(AND(F143="Amber",I143&lt;&gt;"Yes"),"Ask your teacher before doing this again",IF(OR(G143="No",H143="No"),"Redo it yourself until you can explain it","OK"))))</f>
        <v/>
      </c>
    </row>
    <row r="144" customFormat="false" ht="15" hidden="false" customHeight="false" outlineLevel="0" collapsed="false">
      <c r="A144" s="7"/>
      <c r="B144" s="8"/>
      <c r="C144" s="8"/>
      <c r="D144" s="8"/>
      <c r="E144" s="8"/>
      <c r="F144" s="9" t="str">
        <f aca="false">IF(E144="","",IFERROR(VLOOKUP(E144,Lists!$A$1:$B$12,2,FALSE()),""))</f>
        <v/>
      </c>
      <c r="G144" s="8"/>
      <c r="H144" s="8"/>
      <c r="I144" s="8"/>
      <c r="J144" s="9" t="str">
        <f aca="false">IF(E144="","",IF(F144="Red","Red zone – don't submit this as your own",IF(AND(F144="Amber",I144&lt;&gt;"Yes"),"Ask your teacher before doing this again",IF(OR(G144="No",H144="No"),"Redo it yourself until you can explain it","OK"))))</f>
        <v/>
      </c>
    </row>
    <row r="145" customFormat="false" ht="15" hidden="false" customHeight="false" outlineLevel="0" collapsed="false">
      <c r="A145" s="7"/>
      <c r="B145" s="8"/>
      <c r="C145" s="8"/>
      <c r="D145" s="8"/>
      <c r="E145" s="8"/>
      <c r="F145" s="9" t="str">
        <f aca="false">IF(E145="","",IFERROR(VLOOKUP(E145,Lists!$A$1:$B$12,2,FALSE()),""))</f>
        <v/>
      </c>
      <c r="G145" s="8"/>
      <c r="H145" s="8"/>
      <c r="I145" s="8"/>
      <c r="J145" s="9" t="str">
        <f aca="false">IF(E145="","",IF(F145="Red","Red zone – don't submit this as your own",IF(AND(F145="Amber",I145&lt;&gt;"Yes"),"Ask your teacher before doing this again",IF(OR(G145="No",H145="No"),"Redo it yourself until you can explain it","OK"))))</f>
        <v/>
      </c>
    </row>
    <row r="146" customFormat="false" ht="15" hidden="false" customHeight="false" outlineLevel="0" collapsed="false">
      <c r="A146" s="7"/>
      <c r="B146" s="8"/>
      <c r="C146" s="8"/>
      <c r="D146" s="8"/>
      <c r="E146" s="8"/>
      <c r="F146" s="9" t="str">
        <f aca="false">IF(E146="","",IFERROR(VLOOKUP(E146,Lists!$A$1:$B$12,2,FALSE()),""))</f>
        <v/>
      </c>
      <c r="G146" s="8"/>
      <c r="H146" s="8"/>
      <c r="I146" s="8"/>
      <c r="J146" s="9" t="str">
        <f aca="false">IF(E146="","",IF(F146="Red","Red zone – don't submit this as your own",IF(AND(F146="Amber",I146&lt;&gt;"Yes"),"Ask your teacher before doing this again",IF(OR(G146="No",H146="No"),"Redo it yourself until you can explain it","OK"))))</f>
        <v/>
      </c>
    </row>
    <row r="147" customFormat="false" ht="15" hidden="false" customHeight="false" outlineLevel="0" collapsed="false">
      <c r="A147" s="7"/>
      <c r="B147" s="8"/>
      <c r="C147" s="8"/>
      <c r="D147" s="8"/>
      <c r="E147" s="8"/>
      <c r="F147" s="9" t="str">
        <f aca="false">IF(E147="","",IFERROR(VLOOKUP(E147,Lists!$A$1:$B$12,2,FALSE()),""))</f>
        <v/>
      </c>
      <c r="G147" s="8"/>
      <c r="H147" s="8"/>
      <c r="I147" s="8"/>
      <c r="J147" s="9" t="str">
        <f aca="false">IF(E147="","",IF(F147="Red","Red zone – don't submit this as your own",IF(AND(F147="Amber",I147&lt;&gt;"Yes"),"Ask your teacher before doing this again",IF(OR(G147="No",H147="No"),"Redo it yourself until you can explain it","OK"))))</f>
        <v/>
      </c>
    </row>
    <row r="148" customFormat="false" ht="15" hidden="false" customHeight="false" outlineLevel="0" collapsed="false">
      <c r="A148" s="7"/>
      <c r="B148" s="8"/>
      <c r="C148" s="8"/>
      <c r="D148" s="8"/>
      <c r="E148" s="8"/>
      <c r="F148" s="9" t="str">
        <f aca="false">IF(E148="","",IFERROR(VLOOKUP(E148,Lists!$A$1:$B$12,2,FALSE()),""))</f>
        <v/>
      </c>
      <c r="G148" s="8"/>
      <c r="H148" s="8"/>
      <c r="I148" s="8"/>
      <c r="J148" s="9" t="str">
        <f aca="false">IF(E148="","",IF(F148="Red","Red zone – don't submit this as your own",IF(AND(F148="Amber",I148&lt;&gt;"Yes"),"Ask your teacher before doing this again",IF(OR(G148="No",H148="No"),"Redo it yourself until you can explain it","OK"))))</f>
        <v/>
      </c>
    </row>
    <row r="149" customFormat="false" ht="15" hidden="false" customHeight="false" outlineLevel="0" collapsed="false">
      <c r="A149" s="7"/>
      <c r="B149" s="8"/>
      <c r="C149" s="8"/>
      <c r="D149" s="8"/>
      <c r="E149" s="8"/>
      <c r="F149" s="9" t="str">
        <f aca="false">IF(E149="","",IFERROR(VLOOKUP(E149,Lists!$A$1:$B$12,2,FALSE()),""))</f>
        <v/>
      </c>
      <c r="G149" s="8"/>
      <c r="H149" s="8"/>
      <c r="I149" s="8"/>
      <c r="J149" s="9" t="str">
        <f aca="false">IF(E149="","",IF(F149="Red","Red zone – don't submit this as your own",IF(AND(F149="Amber",I149&lt;&gt;"Yes"),"Ask your teacher before doing this again",IF(OR(G149="No",H149="No"),"Redo it yourself until you can explain it","OK"))))</f>
        <v/>
      </c>
    </row>
    <row r="150" customFormat="false" ht="15" hidden="false" customHeight="false" outlineLevel="0" collapsed="false">
      <c r="A150" s="7"/>
      <c r="B150" s="8"/>
      <c r="C150" s="8"/>
      <c r="D150" s="8"/>
      <c r="E150" s="8"/>
      <c r="F150" s="9" t="str">
        <f aca="false">IF(E150="","",IFERROR(VLOOKUP(E150,Lists!$A$1:$B$12,2,FALSE()),""))</f>
        <v/>
      </c>
      <c r="G150" s="8"/>
      <c r="H150" s="8"/>
      <c r="I150" s="8"/>
      <c r="J150" s="9" t="str">
        <f aca="false">IF(E150="","",IF(F150="Red","Red zone – don't submit this as your own",IF(AND(F150="Amber",I150&lt;&gt;"Yes"),"Ask your teacher before doing this again",IF(OR(G150="No",H150="No"),"Redo it yourself until you can explain it","OK"))))</f>
        <v/>
      </c>
    </row>
    <row r="151" customFormat="false" ht="15" hidden="false" customHeight="false" outlineLevel="0" collapsed="false">
      <c r="A151" s="7"/>
      <c r="B151" s="8"/>
      <c r="C151" s="8"/>
      <c r="D151" s="8"/>
      <c r="E151" s="8"/>
      <c r="F151" s="9" t="str">
        <f aca="false">IF(E151="","",IFERROR(VLOOKUP(E151,Lists!$A$1:$B$12,2,FALSE()),""))</f>
        <v/>
      </c>
      <c r="G151" s="8"/>
      <c r="H151" s="8"/>
      <c r="I151" s="8"/>
      <c r="J151" s="9" t="str">
        <f aca="false">IF(E151="","",IF(F151="Red","Red zone – don't submit this as your own",IF(AND(F151="Amber",I151&lt;&gt;"Yes"),"Ask your teacher before doing this again",IF(OR(G151="No",H151="No"),"Redo it yourself until you can explain it","OK"))))</f>
        <v/>
      </c>
    </row>
    <row r="152" customFormat="false" ht="15" hidden="false" customHeight="false" outlineLevel="0" collapsed="false">
      <c r="A152" s="7"/>
      <c r="B152" s="8"/>
      <c r="C152" s="8"/>
      <c r="D152" s="8"/>
      <c r="E152" s="8"/>
      <c r="F152" s="9" t="str">
        <f aca="false">IF(E152="","",IFERROR(VLOOKUP(E152,Lists!$A$1:$B$12,2,FALSE()),""))</f>
        <v/>
      </c>
      <c r="G152" s="8"/>
      <c r="H152" s="8"/>
      <c r="I152" s="8"/>
      <c r="J152" s="9" t="str">
        <f aca="false">IF(E152="","",IF(F152="Red","Red zone – don't submit this as your own",IF(AND(F152="Amber",I152&lt;&gt;"Yes"),"Ask your teacher before doing this again",IF(OR(G152="No",H152="No"),"Redo it yourself until you can explain it","OK"))))</f>
        <v/>
      </c>
    </row>
    <row r="153" customFormat="false" ht="15" hidden="false" customHeight="false" outlineLevel="0" collapsed="false">
      <c r="A153" s="7"/>
      <c r="B153" s="8"/>
      <c r="C153" s="8"/>
      <c r="D153" s="8"/>
      <c r="E153" s="8"/>
      <c r="F153" s="9" t="str">
        <f aca="false">IF(E153="","",IFERROR(VLOOKUP(E153,Lists!$A$1:$B$12,2,FALSE()),""))</f>
        <v/>
      </c>
      <c r="G153" s="8"/>
      <c r="H153" s="8"/>
      <c r="I153" s="8"/>
      <c r="J153" s="9" t="str">
        <f aca="false">IF(E153="","",IF(F153="Red","Red zone – don't submit this as your own",IF(AND(F153="Amber",I153&lt;&gt;"Yes"),"Ask your teacher before doing this again",IF(OR(G153="No",H153="No"),"Redo it yourself until you can explain it","OK"))))</f>
        <v/>
      </c>
    </row>
    <row r="154" customFormat="false" ht="15" hidden="false" customHeight="false" outlineLevel="0" collapsed="false">
      <c r="A154" s="7"/>
      <c r="B154" s="8"/>
      <c r="C154" s="8"/>
      <c r="D154" s="8"/>
      <c r="E154" s="8"/>
      <c r="F154" s="9" t="str">
        <f aca="false">IF(E154="","",IFERROR(VLOOKUP(E154,Lists!$A$1:$B$12,2,FALSE()),""))</f>
        <v/>
      </c>
      <c r="G154" s="8"/>
      <c r="H154" s="8"/>
      <c r="I154" s="8"/>
      <c r="J154" s="9" t="str">
        <f aca="false">IF(E154="","",IF(F154="Red","Red zone – don't submit this as your own",IF(AND(F154="Amber",I154&lt;&gt;"Yes"),"Ask your teacher before doing this again",IF(OR(G154="No",H154="No"),"Redo it yourself until you can explain it","OK"))))</f>
        <v/>
      </c>
    </row>
    <row r="155" customFormat="false" ht="15" hidden="false" customHeight="false" outlineLevel="0" collapsed="false">
      <c r="A155" s="7"/>
      <c r="B155" s="8"/>
      <c r="C155" s="8"/>
      <c r="D155" s="8"/>
      <c r="E155" s="8"/>
      <c r="F155" s="9" t="str">
        <f aca="false">IF(E155="","",IFERROR(VLOOKUP(E155,Lists!$A$1:$B$12,2,FALSE()),""))</f>
        <v/>
      </c>
      <c r="G155" s="8"/>
      <c r="H155" s="8"/>
      <c r="I155" s="8"/>
      <c r="J155" s="9" t="str">
        <f aca="false">IF(E155="","",IF(F155="Red","Red zone – don't submit this as your own",IF(AND(F155="Amber",I155&lt;&gt;"Yes"),"Ask your teacher before doing this again",IF(OR(G155="No",H155="No"),"Redo it yourself until you can explain it","OK"))))</f>
        <v/>
      </c>
    </row>
    <row r="156" customFormat="false" ht="15" hidden="false" customHeight="false" outlineLevel="0" collapsed="false">
      <c r="A156" s="7"/>
      <c r="B156" s="8"/>
      <c r="C156" s="8"/>
      <c r="D156" s="8"/>
      <c r="E156" s="8"/>
      <c r="F156" s="9" t="str">
        <f aca="false">IF(E156="","",IFERROR(VLOOKUP(E156,Lists!$A$1:$B$12,2,FALSE()),""))</f>
        <v/>
      </c>
      <c r="G156" s="8"/>
      <c r="H156" s="8"/>
      <c r="I156" s="8"/>
      <c r="J156" s="9" t="str">
        <f aca="false">IF(E156="","",IF(F156="Red","Red zone – don't submit this as your own",IF(AND(F156="Amber",I156&lt;&gt;"Yes"),"Ask your teacher before doing this again",IF(OR(G156="No",H156="No"),"Redo it yourself until you can explain it","OK"))))</f>
        <v/>
      </c>
    </row>
    <row r="157" customFormat="false" ht="15" hidden="false" customHeight="false" outlineLevel="0" collapsed="false">
      <c r="A157" s="7"/>
      <c r="B157" s="8"/>
      <c r="C157" s="8"/>
      <c r="D157" s="8"/>
      <c r="E157" s="8"/>
      <c r="F157" s="9" t="str">
        <f aca="false">IF(E157="","",IFERROR(VLOOKUP(E157,Lists!$A$1:$B$12,2,FALSE()),""))</f>
        <v/>
      </c>
      <c r="G157" s="8"/>
      <c r="H157" s="8"/>
      <c r="I157" s="8"/>
      <c r="J157" s="9" t="str">
        <f aca="false">IF(E157="","",IF(F157="Red","Red zone – don't submit this as your own",IF(AND(F157="Amber",I157&lt;&gt;"Yes"),"Ask your teacher before doing this again",IF(OR(G157="No",H157="No"),"Redo it yourself until you can explain it","OK"))))</f>
        <v/>
      </c>
    </row>
    <row r="158" customFormat="false" ht="15" hidden="false" customHeight="false" outlineLevel="0" collapsed="false">
      <c r="A158" s="7"/>
      <c r="B158" s="8"/>
      <c r="C158" s="8"/>
      <c r="D158" s="8"/>
      <c r="E158" s="8"/>
      <c r="F158" s="9" t="str">
        <f aca="false">IF(E158="","",IFERROR(VLOOKUP(E158,Lists!$A$1:$B$12,2,FALSE()),""))</f>
        <v/>
      </c>
      <c r="G158" s="8"/>
      <c r="H158" s="8"/>
      <c r="I158" s="8"/>
      <c r="J158" s="9" t="str">
        <f aca="false">IF(E158="","",IF(F158="Red","Red zone – don't submit this as your own",IF(AND(F158="Amber",I158&lt;&gt;"Yes"),"Ask your teacher before doing this again",IF(OR(G158="No",H158="No"),"Redo it yourself until you can explain it","OK"))))</f>
        <v/>
      </c>
    </row>
    <row r="159" customFormat="false" ht="15" hidden="false" customHeight="false" outlineLevel="0" collapsed="false">
      <c r="A159" s="7"/>
      <c r="B159" s="8"/>
      <c r="C159" s="8"/>
      <c r="D159" s="8"/>
      <c r="E159" s="8"/>
      <c r="F159" s="9" t="str">
        <f aca="false">IF(E159="","",IFERROR(VLOOKUP(E159,Lists!$A$1:$B$12,2,FALSE()),""))</f>
        <v/>
      </c>
      <c r="G159" s="8"/>
      <c r="H159" s="8"/>
      <c r="I159" s="8"/>
      <c r="J159" s="9" t="str">
        <f aca="false">IF(E159="","",IF(F159="Red","Red zone – don't submit this as your own",IF(AND(F159="Amber",I159&lt;&gt;"Yes"),"Ask your teacher before doing this again",IF(OR(G159="No",H159="No"),"Redo it yourself until you can explain it","OK"))))</f>
        <v/>
      </c>
    </row>
    <row r="160" customFormat="false" ht="15" hidden="false" customHeight="false" outlineLevel="0" collapsed="false">
      <c r="A160" s="7"/>
      <c r="B160" s="8"/>
      <c r="C160" s="8"/>
      <c r="D160" s="8"/>
      <c r="E160" s="8"/>
      <c r="F160" s="9" t="str">
        <f aca="false">IF(E160="","",IFERROR(VLOOKUP(E160,Lists!$A$1:$B$12,2,FALSE()),""))</f>
        <v/>
      </c>
      <c r="G160" s="8"/>
      <c r="H160" s="8"/>
      <c r="I160" s="8"/>
      <c r="J160" s="9" t="str">
        <f aca="false">IF(E160="","",IF(F160="Red","Red zone – don't submit this as your own",IF(AND(F160="Amber",I160&lt;&gt;"Yes"),"Ask your teacher before doing this again",IF(OR(G160="No",H160="No"),"Redo it yourself until you can explain it","OK"))))</f>
        <v/>
      </c>
    </row>
    <row r="161" customFormat="false" ht="15" hidden="false" customHeight="false" outlineLevel="0" collapsed="false">
      <c r="A161" s="7"/>
      <c r="B161" s="8"/>
      <c r="C161" s="8"/>
      <c r="D161" s="8"/>
      <c r="E161" s="8"/>
      <c r="F161" s="9" t="str">
        <f aca="false">IF(E161="","",IFERROR(VLOOKUP(E161,Lists!$A$1:$B$12,2,FALSE()),""))</f>
        <v/>
      </c>
      <c r="G161" s="8"/>
      <c r="H161" s="8"/>
      <c r="I161" s="8"/>
      <c r="J161" s="9" t="str">
        <f aca="false">IF(E161="","",IF(F161="Red","Red zone – don't submit this as your own",IF(AND(F161="Amber",I161&lt;&gt;"Yes"),"Ask your teacher before doing this again",IF(OR(G161="No",H161="No"),"Redo it yourself until you can explain it","OK"))))</f>
        <v/>
      </c>
    </row>
    <row r="162" customFormat="false" ht="15" hidden="false" customHeight="false" outlineLevel="0" collapsed="false">
      <c r="A162" s="7"/>
      <c r="B162" s="8"/>
      <c r="C162" s="8"/>
      <c r="D162" s="8"/>
      <c r="E162" s="8"/>
      <c r="F162" s="9" t="str">
        <f aca="false">IF(E162="","",IFERROR(VLOOKUP(E162,Lists!$A$1:$B$12,2,FALSE()),""))</f>
        <v/>
      </c>
      <c r="G162" s="8"/>
      <c r="H162" s="8"/>
      <c r="I162" s="8"/>
      <c r="J162" s="9" t="str">
        <f aca="false">IF(E162="","",IF(F162="Red","Red zone – don't submit this as your own",IF(AND(F162="Amber",I162&lt;&gt;"Yes"),"Ask your teacher before doing this again",IF(OR(G162="No",H162="No"),"Redo it yourself until you can explain it","OK"))))</f>
        <v/>
      </c>
    </row>
    <row r="163" customFormat="false" ht="15" hidden="false" customHeight="false" outlineLevel="0" collapsed="false">
      <c r="A163" s="7"/>
      <c r="B163" s="8"/>
      <c r="C163" s="8"/>
      <c r="D163" s="8"/>
      <c r="E163" s="8"/>
      <c r="F163" s="9" t="str">
        <f aca="false">IF(E163="","",IFERROR(VLOOKUP(E163,Lists!$A$1:$B$12,2,FALSE()),""))</f>
        <v/>
      </c>
      <c r="G163" s="8"/>
      <c r="H163" s="8"/>
      <c r="I163" s="8"/>
      <c r="J163" s="9" t="str">
        <f aca="false">IF(E163="","",IF(F163="Red","Red zone – don't submit this as your own",IF(AND(F163="Amber",I163&lt;&gt;"Yes"),"Ask your teacher before doing this again",IF(OR(G163="No",H163="No"),"Redo it yourself until you can explain it","OK"))))</f>
        <v/>
      </c>
    </row>
    <row r="164" customFormat="false" ht="15" hidden="false" customHeight="false" outlineLevel="0" collapsed="false">
      <c r="A164" s="7"/>
      <c r="B164" s="8"/>
      <c r="C164" s="8"/>
      <c r="D164" s="8"/>
      <c r="E164" s="8"/>
      <c r="F164" s="9" t="str">
        <f aca="false">IF(E164="","",IFERROR(VLOOKUP(E164,Lists!$A$1:$B$12,2,FALSE()),""))</f>
        <v/>
      </c>
      <c r="G164" s="8"/>
      <c r="H164" s="8"/>
      <c r="I164" s="8"/>
      <c r="J164" s="9" t="str">
        <f aca="false">IF(E164="","",IF(F164="Red","Red zone – don't submit this as your own",IF(AND(F164="Amber",I164&lt;&gt;"Yes"),"Ask your teacher before doing this again",IF(OR(G164="No",H164="No"),"Redo it yourself until you can explain it","OK"))))</f>
        <v/>
      </c>
    </row>
    <row r="165" customFormat="false" ht="15" hidden="false" customHeight="false" outlineLevel="0" collapsed="false">
      <c r="A165" s="7"/>
      <c r="B165" s="8"/>
      <c r="C165" s="8"/>
      <c r="D165" s="8"/>
      <c r="E165" s="8"/>
      <c r="F165" s="9" t="str">
        <f aca="false">IF(E165="","",IFERROR(VLOOKUP(E165,Lists!$A$1:$B$12,2,FALSE()),""))</f>
        <v/>
      </c>
      <c r="G165" s="8"/>
      <c r="H165" s="8"/>
      <c r="I165" s="8"/>
      <c r="J165" s="9" t="str">
        <f aca="false">IF(E165="","",IF(F165="Red","Red zone – don't submit this as your own",IF(AND(F165="Amber",I165&lt;&gt;"Yes"),"Ask your teacher before doing this again",IF(OR(G165="No",H165="No"),"Redo it yourself until you can explain it","OK"))))</f>
        <v/>
      </c>
    </row>
    <row r="166" customFormat="false" ht="15" hidden="false" customHeight="false" outlineLevel="0" collapsed="false">
      <c r="A166" s="7"/>
      <c r="B166" s="8"/>
      <c r="C166" s="8"/>
      <c r="D166" s="8"/>
      <c r="E166" s="8"/>
      <c r="F166" s="9" t="str">
        <f aca="false">IF(E166="","",IFERROR(VLOOKUP(E166,Lists!$A$1:$B$12,2,FALSE()),""))</f>
        <v/>
      </c>
      <c r="G166" s="8"/>
      <c r="H166" s="8"/>
      <c r="I166" s="8"/>
      <c r="J166" s="9" t="str">
        <f aca="false">IF(E166="","",IF(F166="Red","Red zone – don't submit this as your own",IF(AND(F166="Amber",I166&lt;&gt;"Yes"),"Ask your teacher before doing this again",IF(OR(G166="No",H166="No"),"Redo it yourself until you can explain it","OK"))))</f>
        <v/>
      </c>
    </row>
    <row r="167" customFormat="false" ht="15" hidden="false" customHeight="false" outlineLevel="0" collapsed="false">
      <c r="A167" s="7"/>
      <c r="B167" s="8"/>
      <c r="C167" s="8"/>
      <c r="D167" s="8"/>
      <c r="E167" s="8"/>
      <c r="F167" s="9" t="str">
        <f aca="false">IF(E167="","",IFERROR(VLOOKUP(E167,Lists!$A$1:$B$12,2,FALSE()),""))</f>
        <v/>
      </c>
      <c r="G167" s="8"/>
      <c r="H167" s="8"/>
      <c r="I167" s="8"/>
      <c r="J167" s="9" t="str">
        <f aca="false">IF(E167="","",IF(F167="Red","Red zone – don't submit this as your own",IF(AND(F167="Amber",I167&lt;&gt;"Yes"),"Ask your teacher before doing this again",IF(OR(G167="No",H167="No"),"Redo it yourself until you can explain it","OK"))))</f>
        <v/>
      </c>
    </row>
    <row r="168" customFormat="false" ht="15" hidden="false" customHeight="false" outlineLevel="0" collapsed="false">
      <c r="A168" s="7"/>
      <c r="B168" s="8"/>
      <c r="C168" s="8"/>
      <c r="D168" s="8"/>
      <c r="E168" s="8"/>
      <c r="F168" s="9" t="str">
        <f aca="false">IF(E168="","",IFERROR(VLOOKUP(E168,Lists!$A$1:$B$12,2,FALSE()),""))</f>
        <v/>
      </c>
      <c r="G168" s="8"/>
      <c r="H168" s="8"/>
      <c r="I168" s="8"/>
      <c r="J168" s="9" t="str">
        <f aca="false">IF(E168="","",IF(F168="Red","Red zone – don't submit this as your own",IF(AND(F168="Amber",I168&lt;&gt;"Yes"),"Ask your teacher before doing this again",IF(OR(G168="No",H168="No"),"Redo it yourself until you can explain it","OK"))))</f>
        <v/>
      </c>
    </row>
    <row r="169" customFormat="false" ht="15" hidden="false" customHeight="false" outlineLevel="0" collapsed="false">
      <c r="A169" s="7"/>
      <c r="B169" s="8"/>
      <c r="C169" s="8"/>
      <c r="D169" s="8"/>
      <c r="E169" s="8"/>
      <c r="F169" s="9" t="str">
        <f aca="false">IF(E169="","",IFERROR(VLOOKUP(E169,Lists!$A$1:$B$12,2,FALSE()),""))</f>
        <v/>
      </c>
      <c r="G169" s="8"/>
      <c r="H169" s="8"/>
      <c r="I169" s="8"/>
      <c r="J169" s="9" t="str">
        <f aca="false">IF(E169="","",IF(F169="Red","Red zone – don't submit this as your own",IF(AND(F169="Amber",I169&lt;&gt;"Yes"),"Ask your teacher before doing this again",IF(OR(G169="No",H169="No"),"Redo it yourself until you can explain it","OK"))))</f>
        <v/>
      </c>
    </row>
    <row r="170" customFormat="false" ht="15" hidden="false" customHeight="false" outlineLevel="0" collapsed="false">
      <c r="A170" s="7"/>
      <c r="B170" s="8"/>
      <c r="C170" s="8"/>
      <c r="D170" s="8"/>
      <c r="E170" s="8"/>
      <c r="F170" s="9" t="str">
        <f aca="false">IF(E170="","",IFERROR(VLOOKUP(E170,Lists!$A$1:$B$12,2,FALSE()),""))</f>
        <v/>
      </c>
      <c r="G170" s="8"/>
      <c r="H170" s="8"/>
      <c r="I170" s="8"/>
      <c r="J170" s="9" t="str">
        <f aca="false">IF(E170="","",IF(F170="Red","Red zone – don't submit this as your own",IF(AND(F170="Amber",I170&lt;&gt;"Yes"),"Ask your teacher before doing this again",IF(OR(G170="No",H170="No"),"Redo it yourself until you can explain it","OK"))))</f>
        <v/>
      </c>
    </row>
    <row r="171" customFormat="false" ht="15" hidden="false" customHeight="false" outlineLevel="0" collapsed="false">
      <c r="A171" s="7"/>
      <c r="B171" s="8"/>
      <c r="C171" s="8"/>
      <c r="D171" s="8"/>
      <c r="E171" s="8"/>
      <c r="F171" s="9" t="str">
        <f aca="false">IF(E171="","",IFERROR(VLOOKUP(E171,Lists!$A$1:$B$12,2,FALSE()),""))</f>
        <v/>
      </c>
      <c r="G171" s="8"/>
      <c r="H171" s="8"/>
      <c r="I171" s="8"/>
      <c r="J171" s="9" t="str">
        <f aca="false">IF(E171="","",IF(F171="Red","Red zone – don't submit this as your own",IF(AND(F171="Amber",I171&lt;&gt;"Yes"),"Ask your teacher before doing this again",IF(OR(G171="No",H171="No"),"Redo it yourself until you can explain it","OK"))))</f>
        <v/>
      </c>
    </row>
    <row r="172" customFormat="false" ht="15" hidden="false" customHeight="false" outlineLevel="0" collapsed="false">
      <c r="A172" s="7"/>
      <c r="B172" s="8"/>
      <c r="C172" s="8"/>
      <c r="D172" s="8"/>
      <c r="E172" s="8"/>
      <c r="F172" s="9" t="str">
        <f aca="false">IF(E172="","",IFERROR(VLOOKUP(E172,Lists!$A$1:$B$12,2,FALSE()),""))</f>
        <v/>
      </c>
      <c r="G172" s="8"/>
      <c r="H172" s="8"/>
      <c r="I172" s="8"/>
      <c r="J172" s="9" t="str">
        <f aca="false">IF(E172="","",IF(F172="Red","Red zone – don't submit this as your own",IF(AND(F172="Amber",I172&lt;&gt;"Yes"),"Ask your teacher before doing this again",IF(OR(G172="No",H172="No"),"Redo it yourself until you can explain it","OK"))))</f>
        <v/>
      </c>
    </row>
    <row r="173" customFormat="false" ht="15" hidden="false" customHeight="false" outlineLevel="0" collapsed="false">
      <c r="A173" s="7"/>
      <c r="B173" s="8"/>
      <c r="C173" s="8"/>
      <c r="D173" s="8"/>
      <c r="E173" s="8"/>
      <c r="F173" s="9" t="str">
        <f aca="false">IF(E173="","",IFERROR(VLOOKUP(E173,Lists!$A$1:$B$12,2,FALSE()),""))</f>
        <v/>
      </c>
      <c r="G173" s="8"/>
      <c r="H173" s="8"/>
      <c r="I173" s="8"/>
      <c r="J173" s="9" t="str">
        <f aca="false">IF(E173="","",IF(F173="Red","Red zone – don't submit this as your own",IF(AND(F173="Amber",I173&lt;&gt;"Yes"),"Ask your teacher before doing this again",IF(OR(G173="No",H173="No"),"Redo it yourself until you can explain it","OK"))))</f>
        <v/>
      </c>
    </row>
    <row r="174" customFormat="false" ht="15" hidden="false" customHeight="false" outlineLevel="0" collapsed="false">
      <c r="A174" s="7"/>
      <c r="B174" s="8"/>
      <c r="C174" s="8"/>
      <c r="D174" s="8"/>
      <c r="E174" s="8"/>
      <c r="F174" s="9" t="str">
        <f aca="false">IF(E174="","",IFERROR(VLOOKUP(E174,Lists!$A$1:$B$12,2,FALSE()),""))</f>
        <v/>
      </c>
      <c r="G174" s="8"/>
      <c r="H174" s="8"/>
      <c r="I174" s="8"/>
      <c r="J174" s="9" t="str">
        <f aca="false">IF(E174="","",IF(F174="Red","Red zone – don't submit this as your own",IF(AND(F174="Amber",I174&lt;&gt;"Yes"),"Ask your teacher before doing this again",IF(OR(G174="No",H174="No"),"Redo it yourself until you can explain it","OK"))))</f>
        <v/>
      </c>
    </row>
    <row r="175" customFormat="false" ht="15" hidden="false" customHeight="false" outlineLevel="0" collapsed="false">
      <c r="A175" s="7"/>
      <c r="B175" s="8"/>
      <c r="C175" s="8"/>
      <c r="D175" s="8"/>
      <c r="E175" s="8"/>
      <c r="F175" s="9" t="str">
        <f aca="false">IF(E175="","",IFERROR(VLOOKUP(E175,Lists!$A$1:$B$12,2,FALSE()),""))</f>
        <v/>
      </c>
      <c r="G175" s="8"/>
      <c r="H175" s="8"/>
      <c r="I175" s="8"/>
      <c r="J175" s="9" t="str">
        <f aca="false">IF(E175="","",IF(F175="Red","Red zone – don't submit this as your own",IF(AND(F175="Amber",I175&lt;&gt;"Yes"),"Ask your teacher before doing this again",IF(OR(G175="No",H175="No"),"Redo it yourself until you can explain it","OK"))))</f>
        <v/>
      </c>
    </row>
    <row r="176" customFormat="false" ht="15" hidden="false" customHeight="false" outlineLevel="0" collapsed="false">
      <c r="A176" s="7"/>
      <c r="B176" s="8"/>
      <c r="C176" s="8"/>
      <c r="D176" s="8"/>
      <c r="E176" s="8"/>
      <c r="F176" s="9" t="str">
        <f aca="false">IF(E176="","",IFERROR(VLOOKUP(E176,Lists!$A$1:$B$12,2,FALSE()),""))</f>
        <v/>
      </c>
      <c r="G176" s="8"/>
      <c r="H176" s="8"/>
      <c r="I176" s="8"/>
      <c r="J176" s="9" t="str">
        <f aca="false">IF(E176="","",IF(F176="Red","Red zone – don't submit this as your own",IF(AND(F176="Amber",I176&lt;&gt;"Yes"),"Ask your teacher before doing this again",IF(OR(G176="No",H176="No"),"Redo it yourself until you can explain it","OK"))))</f>
        <v/>
      </c>
    </row>
    <row r="177" customFormat="false" ht="15" hidden="false" customHeight="false" outlineLevel="0" collapsed="false">
      <c r="A177" s="7"/>
      <c r="B177" s="8"/>
      <c r="C177" s="8"/>
      <c r="D177" s="8"/>
      <c r="E177" s="8"/>
      <c r="F177" s="9" t="str">
        <f aca="false">IF(E177="","",IFERROR(VLOOKUP(E177,Lists!$A$1:$B$12,2,FALSE()),""))</f>
        <v/>
      </c>
      <c r="G177" s="8"/>
      <c r="H177" s="8"/>
      <c r="I177" s="8"/>
      <c r="J177" s="9" t="str">
        <f aca="false">IF(E177="","",IF(F177="Red","Red zone – don't submit this as your own",IF(AND(F177="Amber",I177&lt;&gt;"Yes"),"Ask your teacher before doing this again",IF(OR(G177="No",H177="No"),"Redo it yourself until you can explain it","OK"))))</f>
        <v/>
      </c>
    </row>
    <row r="178" customFormat="false" ht="15" hidden="false" customHeight="false" outlineLevel="0" collapsed="false">
      <c r="A178" s="7"/>
      <c r="B178" s="8"/>
      <c r="C178" s="8"/>
      <c r="D178" s="8"/>
      <c r="E178" s="8"/>
      <c r="F178" s="9" t="str">
        <f aca="false">IF(E178="","",IFERROR(VLOOKUP(E178,Lists!$A$1:$B$12,2,FALSE()),""))</f>
        <v/>
      </c>
      <c r="G178" s="8"/>
      <c r="H178" s="8"/>
      <c r="I178" s="8"/>
      <c r="J178" s="9" t="str">
        <f aca="false">IF(E178="","",IF(F178="Red","Red zone – don't submit this as your own",IF(AND(F178="Amber",I178&lt;&gt;"Yes"),"Ask your teacher before doing this again",IF(OR(G178="No",H178="No"),"Redo it yourself until you can explain it","OK"))))</f>
        <v/>
      </c>
    </row>
    <row r="179" customFormat="false" ht="15" hidden="false" customHeight="false" outlineLevel="0" collapsed="false">
      <c r="A179" s="7"/>
      <c r="B179" s="8"/>
      <c r="C179" s="8"/>
      <c r="D179" s="8"/>
      <c r="E179" s="8"/>
      <c r="F179" s="9" t="str">
        <f aca="false">IF(E179="","",IFERROR(VLOOKUP(E179,Lists!$A$1:$B$12,2,FALSE()),""))</f>
        <v/>
      </c>
      <c r="G179" s="8"/>
      <c r="H179" s="8"/>
      <c r="I179" s="8"/>
      <c r="J179" s="9" t="str">
        <f aca="false">IF(E179="","",IF(F179="Red","Red zone – don't submit this as your own",IF(AND(F179="Amber",I179&lt;&gt;"Yes"),"Ask your teacher before doing this again",IF(OR(G179="No",H179="No"),"Redo it yourself until you can explain it","OK"))))</f>
        <v/>
      </c>
    </row>
    <row r="180" customFormat="false" ht="15" hidden="false" customHeight="false" outlineLevel="0" collapsed="false">
      <c r="A180" s="7"/>
      <c r="B180" s="8"/>
      <c r="C180" s="8"/>
      <c r="D180" s="8"/>
      <c r="E180" s="8"/>
      <c r="F180" s="9" t="str">
        <f aca="false">IF(E180="","",IFERROR(VLOOKUP(E180,Lists!$A$1:$B$12,2,FALSE()),""))</f>
        <v/>
      </c>
      <c r="G180" s="8"/>
      <c r="H180" s="8"/>
      <c r="I180" s="8"/>
      <c r="J180" s="9" t="str">
        <f aca="false">IF(E180="","",IF(F180="Red","Red zone – don't submit this as your own",IF(AND(F180="Amber",I180&lt;&gt;"Yes"),"Ask your teacher before doing this again",IF(OR(G180="No",H180="No"),"Redo it yourself until you can explain it","OK"))))</f>
        <v/>
      </c>
    </row>
    <row r="181" customFormat="false" ht="15" hidden="false" customHeight="false" outlineLevel="0" collapsed="false">
      <c r="A181" s="7"/>
      <c r="B181" s="8"/>
      <c r="C181" s="8"/>
      <c r="D181" s="8"/>
      <c r="E181" s="8"/>
      <c r="F181" s="9" t="str">
        <f aca="false">IF(E181="","",IFERROR(VLOOKUP(E181,Lists!$A$1:$B$12,2,FALSE()),""))</f>
        <v/>
      </c>
      <c r="G181" s="8"/>
      <c r="H181" s="8"/>
      <c r="I181" s="8"/>
      <c r="J181" s="9" t="str">
        <f aca="false">IF(E181="","",IF(F181="Red","Red zone – don't submit this as your own",IF(AND(F181="Amber",I181&lt;&gt;"Yes"),"Ask your teacher before doing this again",IF(OR(G181="No",H181="No"),"Redo it yourself until you can explain it","OK"))))</f>
        <v/>
      </c>
    </row>
    <row r="182" customFormat="false" ht="15" hidden="false" customHeight="false" outlineLevel="0" collapsed="false">
      <c r="A182" s="7"/>
      <c r="B182" s="8"/>
      <c r="C182" s="8"/>
      <c r="D182" s="8"/>
      <c r="E182" s="8"/>
      <c r="F182" s="9" t="str">
        <f aca="false">IF(E182="","",IFERROR(VLOOKUP(E182,Lists!$A$1:$B$12,2,FALSE()),""))</f>
        <v/>
      </c>
      <c r="G182" s="8"/>
      <c r="H182" s="8"/>
      <c r="I182" s="8"/>
      <c r="J182" s="9" t="str">
        <f aca="false">IF(E182="","",IF(F182="Red","Red zone – don't submit this as your own",IF(AND(F182="Amber",I182&lt;&gt;"Yes"),"Ask your teacher before doing this again",IF(OR(G182="No",H182="No"),"Redo it yourself until you can explain it","OK"))))</f>
        <v/>
      </c>
    </row>
    <row r="183" customFormat="false" ht="15" hidden="false" customHeight="false" outlineLevel="0" collapsed="false">
      <c r="A183" s="7"/>
      <c r="B183" s="8"/>
      <c r="C183" s="8"/>
      <c r="D183" s="8"/>
      <c r="E183" s="8"/>
      <c r="F183" s="9" t="str">
        <f aca="false">IF(E183="","",IFERROR(VLOOKUP(E183,Lists!$A$1:$B$12,2,FALSE()),""))</f>
        <v/>
      </c>
      <c r="G183" s="8"/>
      <c r="H183" s="8"/>
      <c r="I183" s="8"/>
      <c r="J183" s="9" t="str">
        <f aca="false">IF(E183="","",IF(F183="Red","Red zone – don't submit this as your own",IF(AND(F183="Amber",I183&lt;&gt;"Yes"),"Ask your teacher before doing this again",IF(OR(G183="No",H183="No"),"Redo it yourself until you can explain it","OK"))))</f>
        <v/>
      </c>
    </row>
    <row r="184" customFormat="false" ht="15" hidden="false" customHeight="false" outlineLevel="0" collapsed="false">
      <c r="A184" s="7"/>
      <c r="B184" s="8"/>
      <c r="C184" s="8"/>
      <c r="D184" s="8"/>
      <c r="E184" s="8"/>
      <c r="F184" s="9" t="str">
        <f aca="false">IF(E184="","",IFERROR(VLOOKUP(E184,Lists!$A$1:$B$12,2,FALSE()),""))</f>
        <v/>
      </c>
      <c r="G184" s="8"/>
      <c r="H184" s="8"/>
      <c r="I184" s="8"/>
      <c r="J184" s="9" t="str">
        <f aca="false">IF(E184="","",IF(F184="Red","Red zone – don't submit this as your own",IF(AND(F184="Amber",I184&lt;&gt;"Yes"),"Ask your teacher before doing this again",IF(OR(G184="No",H184="No"),"Redo it yourself until you can explain it","OK"))))</f>
        <v/>
      </c>
    </row>
    <row r="185" customFormat="false" ht="15" hidden="false" customHeight="false" outlineLevel="0" collapsed="false">
      <c r="A185" s="7"/>
      <c r="B185" s="8"/>
      <c r="C185" s="8"/>
      <c r="D185" s="8"/>
      <c r="E185" s="8"/>
      <c r="F185" s="9" t="str">
        <f aca="false">IF(E185="","",IFERROR(VLOOKUP(E185,Lists!$A$1:$B$12,2,FALSE()),""))</f>
        <v/>
      </c>
      <c r="G185" s="8"/>
      <c r="H185" s="8"/>
      <c r="I185" s="8"/>
      <c r="J185" s="9" t="str">
        <f aca="false">IF(E185="","",IF(F185="Red","Red zone – don't submit this as your own",IF(AND(F185="Amber",I185&lt;&gt;"Yes"),"Ask your teacher before doing this again",IF(OR(G185="No",H185="No"),"Redo it yourself until you can explain it","OK"))))</f>
        <v/>
      </c>
    </row>
    <row r="186" customFormat="false" ht="15" hidden="false" customHeight="false" outlineLevel="0" collapsed="false">
      <c r="A186" s="7"/>
      <c r="B186" s="8"/>
      <c r="C186" s="8"/>
      <c r="D186" s="8"/>
      <c r="E186" s="8"/>
      <c r="F186" s="9" t="str">
        <f aca="false">IF(E186="","",IFERROR(VLOOKUP(E186,Lists!$A$1:$B$12,2,FALSE()),""))</f>
        <v/>
      </c>
      <c r="G186" s="8"/>
      <c r="H186" s="8"/>
      <c r="I186" s="8"/>
      <c r="J186" s="9" t="str">
        <f aca="false">IF(E186="","",IF(F186="Red","Red zone – don't submit this as your own",IF(AND(F186="Amber",I186&lt;&gt;"Yes"),"Ask your teacher before doing this again",IF(OR(G186="No",H186="No"),"Redo it yourself until you can explain it","OK"))))</f>
        <v/>
      </c>
    </row>
    <row r="187" customFormat="false" ht="15" hidden="false" customHeight="false" outlineLevel="0" collapsed="false">
      <c r="A187" s="7"/>
      <c r="B187" s="8"/>
      <c r="C187" s="8"/>
      <c r="D187" s="8"/>
      <c r="E187" s="8"/>
      <c r="F187" s="9" t="str">
        <f aca="false">IF(E187="","",IFERROR(VLOOKUP(E187,Lists!$A$1:$B$12,2,FALSE()),""))</f>
        <v/>
      </c>
      <c r="G187" s="8"/>
      <c r="H187" s="8"/>
      <c r="I187" s="8"/>
      <c r="J187" s="9" t="str">
        <f aca="false">IF(E187="","",IF(F187="Red","Red zone – don't submit this as your own",IF(AND(F187="Amber",I187&lt;&gt;"Yes"),"Ask your teacher before doing this again",IF(OR(G187="No",H187="No"),"Redo it yourself until you can explain it","OK"))))</f>
        <v/>
      </c>
    </row>
    <row r="188" customFormat="false" ht="15" hidden="false" customHeight="false" outlineLevel="0" collapsed="false">
      <c r="A188" s="7"/>
      <c r="B188" s="8"/>
      <c r="C188" s="8"/>
      <c r="D188" s="8"/>
      <c r="E188" s="8"/>
      <c r="F188" s="9" t="str">
        <f aca="false">IF(E188="","",IFERROR(VLOOKUP(E188,Lists!$A$1:$B$12,2,FALSE()),""))</f>
        <v/>
      </c>
      <c r="G188" s="8"/>
      <c r="H188" s="8"/>
      <c r="I188" s="8"/>
      <c r="J188" s="9" t="str">
        <f aca="false">IF(E188="","",IF(F188="Red","Red zone – don't submit this as your own",IF(AND(F188="Amber",I188&lt;&gt;"Yes"),"Ask your teacher before doing this again",IF(OR(G188="No",H188="No"),"Redo it yourself until you can explain it","OK"))))</f>
        <v/>
      </c>
    </row>
    <row r="189" customFormat="false" ht="15" hidden="false" customHeight="false" outlineLevel="0" collapsed="false">
      <c r="A189" s="7"/>
      <c r="B189" s="8"/>
      <c r="C189" s="8"/>
      <c r="D189" s="8"/>
      <c r="E189" s="8"/>
      <c r="F189" s="9" t="str">
        <f aca="false">IF(E189="","",IFERROR(VLOOKUP(E189,Lists!$A$1:$B$12,2,FALSE()),""))</f>
        <v/>
      </c>
      <c r="G189" s="8"/>
      <c r="H189" s="8"/>
      <c r="I189" s="8"/>
      <c r="J189" s="9" t="str">
        <f aca="false">IF(E189="","",IF(F189="Red","Red zone – don't submit this as your own",IF(AND(F189="Amber",I189&lt;&gt;"Yes"),"Ask your teacher before doing this again",IF(OR(G189="No",H189="No"),"Redo it yourself until you can explain it","OK"))))</f>
        <v/>
      </c>
    </row>
    <row r="190" customFormat="false" ht="15" hidden="false" customHeight="false" outlineLevel="0" collapsed="false">
      <c r="A190" s="7"/>
      <c r="B190" s="8"/>
      <c r="C190" s="8"/>
      <c r="D190" s="8"/>
      <c r="E190" s="8"/>
      <c r="F190" s="9" t="str">
        <f aca="false">IF(E190="","",IFERROR(VLOOKUP(E190,Lists!$A$1:$B$12,2,FALSE()),""))</f>
        <v/>
      </c>
      <c r="G190" s="8"/>
      <c r="H190" s="8"/>
      <c r="I190" s="8"/>
      <c r="J190" s="9" t="str">
        <f aca="false">IF(E190="","",IF(F190="Red","Red zone – don't submit this as your own",IF(AND(F190="Amber",I190&lt;&gt;"Yes"),"Ask your teacher before doing this again",IF(OR(G190="No",H190="No"),"Redo it yourself until you can explain it","OK"))))</f>
        <v/>
      </c>
    </row>
    <row r="191" customFormat="false" ht="15" hidden="false" customHeight="false" outlineLevel="0" collapsed="false">
      <c r="A191" s="7"/>
      <c r="B191" s="8"/>
      <c r="C191" s="8"/>
      <c r="D191" s="8"/>
      <c r="E191" s="8"/>
      <c r="F191" s="9" t="str">
        <f aca="false">IF(E191="","",IFERROR(VLOOKUP(E191,Lists!$A$1:$B$12,2,FALSE()),""))</f>
        <v/>
      </c>
      <c r="G191" s="8"/>
      <c r="H191" s="8"/>
      <c r="I191" s="8"/>
      <c r="J191" s="9" t="str">
        <f aca="false">IF(E191="","",IF(F191="Red","Red zone – don't submit this as your own",IF(AND(F191="Amber",I191&lt;&gt;"Yes"),"Ask your teacher before doing this again",IF(OR(G191="No",H191="No"),"Redo it yourself until you can explain it","OK"))))</f>
        <v/>
      </c>
    </row>
    <row r="192" customFormat="false" ht="15" hidden="false" customHeight="false" outlineLevel="0" collapsed="false">
      <c r="A192" s="7"/>
      <c r="B192" s="8"/>
      <c r="C192" s="8"/>
      <c r="D192" s="8"/>
      <c r="E192" s="8"/>
      <c r="F192" s="9" t="str">
        <f aca="false">IF(E192="","",IFERROR(VLOOKUP(E192,Lists!$A$1:$B$12,2,FALSE()),""))</f>
        <v/>
      </c>
      <c r="G192" s="8"/>
      <c r="H192" s="8"/>
      <c r="I192" s="8"/>
      <c r="J192" s="9" t="str">
        <f aca="false">IF(E192="","",IF(F192="Red","Red zone – don't submit this as your own",IF(AND(F192="Amber",I192&lt;&gt;"Yes"),"Ask your teacher before doing this again",IF(OR(G192="No",H192="No"),"Redo it yourself until you can explain it","OK"))))</f>
        <v/>
      </c>
    </row>
    <row r="193" customFormat="false" ht="15" hidden="false" customHeight="false" outlineLevel="0" collapsed="false">
      <c r="A193" s="7"/>
      <c r="B193" s="8"/>
      <c r="C193" s="8"/>
      <c r="D193" s="8"/>
      <c r="E193" s="8"/>
      <c r="F193" s="9" t="str">
        <f aca="false">IF(E193="","",IFERROR(VLOOKUP(E193,Lists!$A$1:$B$12,2,FALSE()),""))</f>
        <v/>
      </c>
      <c r="G193" s="8"/>
      <c r="H193" s="8"/>
      <c r="I193" s="8"/>
      <c r="J193" s="9" t="str">
        <f aca="false">IF(E193="","",IF(F193="Red","Red zone – don't submit this as your own",IF(AND(F193="Amber",I193&lt;&gt;"Yes"),"Ask your teacher before doing this again",IF(OR(G193="No",H193="No"),"Redo it yourself until you can explain it","OK"))))</f>
        <v/>
      </c>
    </row>
    <row r="194" customFormat="false" ht="15" hidden="false" customHeight="false" outlineLevel="0" collapsed="false">
      <c r="A194" s="7"/>
      <c r="B194" s="8"/>
      <c r="C194" s="8"/>
      <c r="D194" s="8"/>
      <c r="E194" s="8"/>
      <c r="F194" s="9" t="str">
        <f aca="false">IF(E194="","",IFERROR(VLOOKUP(E194,Lists!$A$1:$B$12,2,FALSE()),""))</f>
        <v/>
      </c>
      <c r="G194" s="8"/>
      <c r="H194" s="8"/>
      <c r="I194" s="8"/>
      <c r="J194" s="9" t="str">
        <f aca="false">IF(E194="","",IF(F194="Red","Red zone – don't submit this as your own",IF(AND(F194="Amber",I194&lt;&gt;"Yes"),"Ask your teacher before doing this again",IF(OR(G194="No",H194="No"),"Redo it yourself until you can explain it","OK"))))</f>
        <v/>
      </c>
    </row>
    <row r="195" customFormat="false" ht="15" hidden="false" customHeight="false" outlineLevel="0" collapsed="false">
      <c r="A195" s="7"/>
      <c r="B195" s="8"/>
      <c r="C195" s="8"/>
      <c r="D195" s="8"/>
      <c r="E195" s="8"/>
      <c r="F195" s="9" t="str">
        <f aca="false">IF(E195="","",IFERROR(VLOOKUP(E195,Lists!$A$1:$B$12,2,FALSE()),""))</f>
        <v/>
      </c>
      <c r="G195" s="8"/>
      <c r="H195" s="8"/>
      <c r="I195" s="8"/>
      <c r="J195" s="9" t="str">
        <f aca="false">IF(E195="","",IF(F195="Red","Red zone – don't submit this as your own",IF(AND(F195="Amber",I195&lt;&gt;"Yes"),"Ask your teacher before doing this again",IF(OR(G195="No",H195="No"),"Redo it yourself until you can explain it","OK"))))</f>
        <v/>
      </c>
    </row>
    <row r="196" customFormat="false" ht="15" hidden="false" customHeight="false" outlineLevel="0" collapsed="false">
      <c r="A196" s="7"/>
      <c r="B196" s="8"/>
      <c r="C196" s="8"/>
      <c r="D196" s="8"/>
      <c r="E196" s="8"/>
      <c r="F196" s="9" t="str">
        <f aca="false">IF(E196="","",IFERROR(VLOOKUP(E196,Lists!$A$1:$B$12,2,FALSE()),""))</f>
        <v/>
      </c>
      <c r="G196" s="8"/>
      <c r="H196" s="8"/>
      <c r="I196" s="8"/>
      <c r="J196" s="9" t="str">
        <f aca="false">IF(E196="","",IF(F196="Red","Red zone – don't submit this as your own",IF(AND(F196="Amber",I196&lt;&gt;"Yes"),"Ask your teacher before doing this again",IF(OR(G196="No",H196="No"),"Redo it yourself until you can explain it","OK"))))</f>
        <v/>
      </c>
    </row>
    <row r="197" customFormat="false" ht="15" hidden="false" customHeight="false" outlineLevel="0" collapsed="false">
      <c r="A197" s="7"/>
      <c r="B197" s="8"/>
      <c r="C197" s="8"/>
      <c r="D197" s="8"/>
      <c r="E197" s="8"/>
      <c r="F197" s="9" t="str">
        <f aca="false">IF(E197="","",IFERROR(VLOOKUP(E197,Lists!$A$1:$B$12,2,FALSE()),""))</f>
        <v/>
      </c>
      <c r="G197" s="8"/>
      <c r="H197" s="8"/>
      <c r="I197" s="8"/>
      <c r="J197" s="9" t="str">
        <f aca="false">IF(E197="","",IF(F197="Red","Red zone – don't submit this as your own",IF(AND(F197="Amber",I197&lt;&gt;"Yes"),"Ask your teacher before doing this again",IF(OR(G197="No",H197="No"),"Redo it yourself until you can explain it","OK"))))</f>
        <v/>
      </c>
    </row>
    <row r="198" customFormat="false" ht="15" hidden="false" customHeight="false" outlineLevel="0" collapsed="false">
      <c r="A198" s="7"/>
      <c r="B198" s="8"/>
      <c r="C198" s="8"/>
      <c r="D198" s="8"/>
      <c r="E198" s="8"/>
      <c r="F198" s="9" t="str">
        <f aca="false">IF(E198="","",IFERROR(VLOOKUP(E198,Lists!$A$1:$B$12,2,FALSE()),""))</f>
        <v/>
      </c>
      <c r="G198" s="8"/>
      <c r="H198" s="8"/>
      <c r="I198" s="8"/>
      <c r="J198" s="9" t="str">
        <f aca="false">IF(E198="","",IF(F198="Red","Red zone – don't submit this as your own",IF(AND(F198="Amber",I198&lt;&gt;"Yes"),"Ask your teacher before doing this again",IF(OR(G198="No",H198="No"),"Redo it yourself until you can explain it","OK"))))</f>
        <v/>
      </c>
    </row>
    <row r="199" customFormat="false" ht="15" hidden="false" customHeight="false" outlineLevel="0" collapsed="false">
      <c r="A199" s="7"/>
      <c r="B199" s="8"/>
      <c r="C199" s="8"/>
      <c r="D199" s="8"/>
      <c r="E199" s="8"/>
      <c r="F199" s="9" t="str">
        <f aca="false">IF(E199="","",IFERROR(VLOOKUP(E199,Lists!$A$1:$B$12,2,FALSE()),""))</f>
        <v/>
      </c>
      <c r="G199" s="8"/>
      <c r="H199" s="8"/>
      <c r="I199" s="8"/>
      <c r="J199" s="9" t="str">
        <f aca="false">IF(E199="","",IF(F199="Red","Red zone – don't submit this as your own",IF(AND(F199="Amber",I199&lt;&gt;"Yes"),"Ask your teacher before doing this again",IF(OR(G199="No",H199="No"),"Redo it yourself until you can explain it","OK"))))</f>
        <v/>
      </c>
    </row>
    <row r="200" customFormat="false" ht="15" hidden="false" customHeight="false" outlineLevel="0" collapsed="false">
      <c r="A200" s="7"/>
      <c r="B200" s="8"/>
      <c r="C200" s="8"/>
      <c r="D200" s="8"/>
      <c r="E200" s="8"/>
      <c r="F200" s="9" t="str">
        <f aca="false">IF(E200="","",IFERROR(VLOOKUP(E200,Lists!$A$1:$B$12,2,FALSE()),""))</f>
        <v/>
      </c>
      <c r="G200" s="8"/>
      <c r="H200" s="8"/>
      <c r="I200" s="8"/>
      <c r="J200" s="9" t="str">
        <f aca="false">IF(E200="","",IF(F200="Red","Red zone – don't submit this as your own",IF(AND(F200="Amber",I200&lt;&gt;"Yes"),"Ask your teacher before doing this again",IF(OR(G200="No",H200="No"),"Redo it yourself until you can explain it","OK"))))</f>
        <v/>
      </c>
    </row>
    <row r="201" customFormat="false" ht="15" hidden="false" customHeight="false" outlineLevel="0" collapsed="false">
      <c r="A201" s="7"/>
      <c r="B201" s="8"/>
      <c r="C201" s="8"/>
      <c r="D201" s="8"/>
      <c r="E201" s="8"/>
      <c r="F201" s="9" t="str">
        <f aca="false">IF(E201="","",IFERROR(VLOOKUP(E201,Lists!$A$1:$B$12,2,FALSE()),""))</f>
        <v/>
      </c>
      <c r="G201" s="8"/>
      <c r="H201" s="8"/>
      <c r="I201" s="8"/>
      <c r="J201" s="9" t="str">
        <f aca="false">IF(E201="","",IF(F201="Red","Red zone – don't submit this as your own",IF(AND(F201="Amber",I201&lt;&gt;"Yes"),"Ask your teacher before doing this again",IF(OR(G201="No",H201="No"),"Redo it yourself until you can explain it","OK"))))</f>
        <v/>
      </c>
    </row>
  </sheetData>
  <conditionalFormatting sqref="F2:F201">
    <cfRule type="expression" priority="2" aboveAverage="0" equalAverage="0" bottom="0" percent="0" rank="0" text="" dxfId="0">
      <formula>$F2="Green"</formula>
    </cfRule>
    <cfRule type="expression" priority="3" aboveAverage="0" equalAverage="0" bottom="0" percent="0" rank="0" text="" dxfId="1">
      <formula>$F2="Amber"</formula>
    </cfRule>
    <cfRule type="expression" priority="4" aboveAverage="0" equalAverage="0" bottom="0" percent="0" rank="0" text="" dxfId="2">
      <formula>$F2="Red"</formula>
    </cfRule>
  </conditionalFormatting>
  <conditionalFormatting sqref="J2:J201">
    <cfRule type="expression" priority="5" aboveAverage="0" equalAverage="0" bottom="0" percent="0" rank="0" text="" dxfId="3">
      <formula>AND($J2&lt;&gt;"",$J2&lt;&gt;"OK")</formula>
    </cfRule>
  </conditionalFormatting>
  <dataValidations count="5">
    <dataValidation allowBlank="false" errorStyle="stop" operator="between" showDropDown="false" showErrorMessage="false" showInputMessage="false" sqref="E2:E201" type="list">
      <formula1>Lists!$A$1:$A$12</formula1>
      <formula2>0</formula2>
    </dataValidation>
    <dataValidation allowBlank="false" errorStyle="stop" operator="between" showDropDown="false" showErrorMessage="false" showInputMessage="false" sqref="B2:B201" type="list">
      <formula1>Lists!$C$1:$C$13</formula1>
      <formula2>0</formula2>
    </dataValidation>
    <dataValidation allowBlank="false" errorStyle="stop" operator="between" showDropDown="false" showErrorMessage="false" showInputMessage="false" sqref="D2:D201" type="list">
      <formula1>Lists!$F$1:$F$6</formula1>
      <formula2>0</formula2>
    </dataValidation>
    <dataValidation allowBlank="false" errorStyle="stop" operator="between" showDropDown="false" showErrorMessage="false" showInputMessage="false" sqref="G2:H201" type="list">
      <formula1>Lists!$D$1:$D$2</formula1>
      <formula2>0</formula2>
    </dataValidation>
    <dataValidation allowBlank="false" errorStyle="stop" operator="between" showDropDown="false" showErrorMessage="false" showInputMessage="false" sqref="I2:I201" type="list">
      <formula1>Lists!$E$1:$E$3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52"/>
    <col collapsed="false" customWidth="true" hidden="false" outlineLevel="0" max="3" min="3" style="0" width="12"/>
  </cols>
  <sheetData>
    <row r="1" customFormat="false" ht="17.35" hidden="false" customHeight="false" outlineLevel="0" collapsed="false">
      <c r="A1" s="10" t="s">
        <v>42</v>
      </c>
    </row>
    <row r="3" customFormat="false" ht="15" hidden="false" customHeight="false" outlineLevel="0" collapsed="false">
      <c r="A3" s="11" t="s">
        <v>43</v>
      </c>
      <c r="B3" s="12" t="n">
        <f aca="false">COUNTA(Log!E2:E201)</f>
        <v>4</v>
      </c>
    </row>
    <row r="4" customFormat="false" ht="15" hidden="false" customHeight="false" outlineLevel="0" collapsed="false">
      <c r="A4" s="11" t="s">
        <v>44</v>
      </c>
      <c r="B4" s="12" t="n">
        <f aca="false">COUNTIF(Log!F2:F201,"Green")</f>
        <v>2</v>
      </c>
    </row>
    <row r="5" customFormat="false" ht="15" hidden="false" customHeight="false" outlineLevel="0" collapsed="false">
      <c r="A5" s="11" t="s">
        <v>45</v>
      </c>
      <c r="B5" s="12" t="n">
        <f aca="false">COUNTIF(Log!F2:F201,"Amber")</f>
        <v>1</v>
      </c>
    </row>
    <row r="6" customFormat="false" ht="15" hidden="false" customHeight="false" outlineLevel="0" collapsed="false">
      <c r="A6" s="11" t="s">
        <v>46</v>
      </c>
      <c r="B6" s="12" t="n">
        <f aca="false">COUNTIF(Log!F2:F201,"Red")</f>
        <v>1</v>
      </c>
    </row>
    <row r="7" customFormat="false" ht="15" hidden="false" customHeight="false" outlineLevel="0" collapsed="false">
      <c r="A7" s="11" t="s">
        <v>47</v>
      </c>
      <c r="B7" s="12" t="n">
        <f aca="false">COUNTIFS(Log!F2:F201,"Amber",Log!I2:I201,"&lt;&gt;Yes")</f>
        <v>1</v>
      </c>
    </row>
    <row r="8" customFormat="false" ht="15" hidden="false" customHeight="false" outlineLevel="0" collapsed="false">
      <c r="A8" s="11" t="s">
        <v>48</v>
      </c>
      <c r="B8" s="13" t="n">
        <f aca="false">IFERROR(COUNTIF(Log!G2:G201,"Yes")/B3,0)</f>
        <v>0.75</v>
      </c>
    </row>
    <row r="9" customFormat="false" ht="15" hidden="false" customHeight="false" outlineLevel="0" collapsed="false">
      <c r="A9" s="11" t="s">
        <v>49</v>
      </c>
      <c r="B9" s="13" t="n">
        <f aca="false">IFERROR(COUNTIF(Log!H2:H201,"Yes")/B3,0)</f>
        <v>0.75</v>
      </c>
    </row>
    <row r="10" customFormat="false" ht="15" hidden="false" customHeight="false" outlineLevel="0" collapsed="false">
      <c r="A10" s="11" t="s">
        <v>50</v>
      </c>
      <c r="B10" s="13" t="n">
        <f aca="false">IFERROR(B4/B3,0)</f>
        <v>0.5</v>
      </c>
    </row>
    <row r="11" customFormat="false" ht="15" hidden="false" customHeight="false" outlineLevel="0" collapsed="false">
      <c r="A11" s="11" t="s">
        <v>51</v>
      </c>
      <c r="B11" s="14" t="str">
        <f aca="false">IF(B3=0,"Start logging",IF(B6&gt;0,"Stop the red-zone uses — they replace your practice",IF(AND(B10&gt;=0.7,B9&gt;=0.8),"AI is helping you learn","Mixed — try first, and use AI for hints, not answers")))</f>
        <v>Stop the red-zone uses — they replace your practice</v>
      </c>
    </row>
    <row r="13" customFormat="false" ht="15" hidden="false" customHeight="false" outlineLevel="0" collapsed="false">
      <c r="A13" s="15" t="s">
        <v>52</v>
      </c>
    </row>
    <row r="14" customFormat="false" ht="15" hidden="false" customHeight="false" outlineLevel="0" collapsed="false">
      <c r="A14" s="16" t="s">
        <v>16</v>
      </c>
      <c r="B14" s="16" t="s">
        <v>53</v>
      </c>
      <c r="C14" s="16" t="s">
        <v>54</v>
      </c>
    </row>
    <row r="15" customFormat="false" ht="15" hidden="false" customHeight="false" outlineLevel="0" collapsed="false">
      <c r="A15" s="17" t="s">
        <v>30</v>
      </c>
      <c r="B15" s="17" t="n">
        <f aca="false">COUNTIF(Log!B2:B201,A15)</f>
        <v>1</v>
      </c>
      <c r="C15" s="17" t="n">
        <f aca="false">COUNTIFS(Log!B2:B201,A15,Log!F2:F201,"Red")</f>
        <v>0</v>
      </c>
    </row>
    <row r="16" customFormat="false" ht="15" hidden="false" customHeight="false" outlineLevel="0" collapsed="false">
      <c r="A16" s="17" t="s">
        <v>55</v>
      </c>
      <c r="B16" s="17" t="n">
        <f aca="false">COUNTIF(Log!B2:B201,A16)</f>
        <v>0</v>
      </c>
      <c r="C16" s="17" t="n">
        <f aca="false">COUNTIFS(Log!B2:B201,A16,Log!F2:F201,"Red")</f>
        <v>0</v>
      </c>
    </row>
    <row r="17" customFormat="false" ht="15" hidden="false" customHeight="false" outlineLevel="0" collapsed="false">
      <c r="A17" s="17" t="s">
        <v>38</v>
      </c>
      <c r="B17" s="17" t="n">
        <f aca="false">COUNTIF(Log!B2:B201,A17)</f>
        <v>1</v>
      </c>
      <c r="C17" s="17" t="n">
        <f aca="false">COUNTIFS(Log!B2:B201,A17,Log!F2:F201,"Red")</f>
        <v>1</v>
      </c>
    </row>
    <row r="18" customFormat="false" ht="15" hidden="false" customHeight="false" outlineLevel="0" collapsed="false">
      <c r="A18" s="17" t="s">
        <v>25</v>
      </c>
      <c r="B18" s="17" t="n">
        <f aca="false">COUNTIF(Log!B2:B201,A18)</f>
        <v>1</v>
      </c>
      <c r="C18" s="17" t="n">
        <f aca="false">COUNTIFS(Log!B2:B201,A18,Log!F2:F201,"Red")</f>
        <v>0</v>
      </c>
    </row>
    <row r="19" customFormat="false" ht="15" hidden="false" customHeight="false" outlineLevel="0" collapsed="false">
      <c r="A19" s="17" t="s">
        <v>34</v>
      </c>
      <c r="B19" s="17" t="n">
        <f aca="false">COUNTIF(Log!B2:B201,A19)</f>
        <v>1</v>
      </c>
      <c r="C19" s="17" t="n">
        <f aca="false">COUNTIFS(Log!B2:B201,A19,Log!F2:F201,"Red")</f>
        <v>0</v>
      </c>
    </row>
    <row r="20" customFormat="false" ht="15" hidden="false" customHeight="false" outlineLevel="0" collapsed="false">
      <c r="A20" s="17" t="s">
        <v>56</v>
      </c>
      <c r="B20" s="17" t="n">
        <f aca="false">COUNTIF(Log!B2:B201,A20)</f>
        <v>0</v>
      </c>
      <c r="C20" s="17" t="n">
        <f aca="false">COUNTIFS(Log!B2:B201,A20,Log!F2:F201,"Red")</f>
        <v>0</v>
      </c>
    </row>
    <row r="21" customFormat="false" ht="15" hidden="false" customHeight="false" outlineLevel="0" collapsed="false">
      <c r="A21" s="17" t="s">
        <v>57</v>
      </c>
      <c r="B21" s="17" t="n">
        <f aca="false">COUNTIF(Log!B2:B201,A21)</f>
        <v>0</v>
      </c>
      <c r="C21" s="17" t="n">
        <f aca="false">COUNTIFS(Log!B2:B201,A21,Log!F2:F201,"Red")</f>
        <v>0</v>
      </c>
    </row>
    <row r="22" customFormat="false" ht="15" hidden="false" customHeight="false" outlineLevel="0" collapsed="false">
      <c r="A22" s="17" t="s">
        <v>58</v>
      </c>
      <c r="B22" s="17" t="n">
        <f aca="false">COUNTIF(Log!B2:B201,A22)</f>
        <v>0</v>
      </c>
      <c r="C22" s="17" t="n">
        <f aca="false">COUNTIFS(Log!B2:B201,A22,Log!F2:F201,"Red")</f>
        <v>0</v>
      </c>
    </row>
    <row r="23" customFormat="false" ht="15" hidden="false" customHeight="false" outlineLevel="0" collapsed="false">
      <c r="A23" s="17" t="s">
        <v>59</v>
      </c>
      <c r="B23" s="17" t="n">
        <f aca="false">COUNTIF(Log!B2:B201,A23)</f>
        <v>0</v>
      </c>
      <c r="C23" s="17" t="n">
        <f aca="false">COUNTIFS(Log!B2:B201,A23,Log!F2:F201,"Red")</f>
        <v>0</v>
      </c>
    </row>
    <row r="24" customFormat="false" ht="15" hidden="false" customHeight="false" outlineLevel="0" collapsed="false">
      <c r="A24" s="17" t="s">
        <v>60</v>
      </c>
      <c r="B24" s="17" t="n">
        <f aca="false">COUNTIF(Log!B2:B201,A24)</f>
        <v>0</v>
      </c>
      <c r="C24" s="17" t="n">
        <f aca="false">COUNTIFS(Log!B2:B201,A24,Log!F2:F201,"Red")</f>
        <v>0</v>
      </c>
    </row>
    <row r="25" customFormat="false" ht="15" hidden="false" customHeight="false" outlineLevel="0" collapsed="false">
      <c r="A25" s="17" t="s">
        <v>61</v>
      </c>
      <c r="B25" s="17" t="n">
        <f aca="false">COUNTIF(Log!B2:B201,A25)</f>
        <v>0</v>
      </c>
      <c r="C25" s="17" t="n">
        <f aca="false">COUNTIFS(Log!B2:B201,A25,Log!F2:F201,"Red")</f>
        <v>0</v>
      </c>
    </row>
    <row r="26" customFormat="false" ht="15" hidden="false" customHeight="false" outlineLevel="0" collapsed="false">
      <c r="A26" s="17" t="s">
        <v>62</v>
      </c>
      <c r="B26" s="17" t="n">
        <f aca="false">COUNTIF(Log!B2:B201,A26)</f>
        <v>0</v>
      </c>
      <c r="C26" s="17" t="n">
        <f aca="false">COUNTIFS(Log!B2:B201,A26,Log!F2:F201,"Red")</f>
        <v>0</v>
      </c>
    </row>
    <row r="27" customFormat="false" ht="15" hidden="false" customHeight="false" outlineLevel="0" collapsed="false">
      <c r="A27" s="17" t="s">
        <v>63</v>
      </c>
      <c r="B27" s="17" t="n">
        <f aca="false">COUNTIF(Log!B2:B201,A27)</f>
        <v>0</v>
      </c>
      <c r="C27" s="17" t="n">
        <f aca="false">COUNTIFS(Log!B2:B201,A27,Log!F2:F201,"Red")</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64</v>
      </c>
      <c r="B1" s="0" t="s">
        <v>65</v>
      </c>
      <c r="C1" s="0" t="s">
        <v>30</v>
      </c>
      <c r="D1" s="0" t="s">
        <v>29</v>
      </c>
      <c r="E1" s="0" t="s">
        <v>29</v>
      </c>
      <c r="F1" s="0" t="s">
        <v>27</v>
      </c>
    </row>
    <row r="2" customFormat="false" ht="15" hidden="false" customHeight="false" outlineLevel="0" collapsed="false">
      <c r="A2" s="0" t="s">
        <v>37</v>
      </c>
      <c r="B2" s="0" t="s">
        <v>65</v>
      </c>
      <c r="C2" s="0" t="s">
        <v>55</v>
      </c>
      <c r="D2" s="0" t="s">
        <v>41</v>
      </c>
      <c r="E2" s="0" t="s">
        <v>41</v>
      </c>
      <c r="F2" s="0" t="s">
        <v>36</v>
      </c>
    </row>
    <row r="3" customFormat="false" ht="15" hidden="false" customHeight="false" outlineLevel="0" collapsed="false">
      <c r="A3" s="0" t="s">
        <v>66</v>
      </c>
      <c r="B3" s="0" t="s">
        <v>65</v>
      </c>
      <c r="C3" s="0" t="s">
        <v>38</v>
      </c>
      <c r="E3" s="0" t="s">
        <v>33</v>
      </c>
      <c r="F3" s="0" t="s">
        <v>67</v>
      </c>
    </row>
    <row r="4" customFormat="false" ht="15" hidden="false" customHeight="false" outlineLevel="0" collapsed="false">
      <c r="A4" s="0" t="s">
        <v>68</v>
      </c>
      <c r="B4" s="0" t="s">
        <v>65</v>
      </c>
      <c r="C4" s="0" t="s">
        <v>25</v>
      </c>
      <c r="F4" s="0" t="s">
        <v>69</v>
      </c>
    </row>
    <row r="5" customFormat="false" ht="15" hidden="false" customHeight="false" outlineLevel="0" collapsed="false">
      <c r="A5" s="0" t="s">
        <v>28</v>
      </c>
      <c r="B5" s="0" t="s">
        <v>65</v>
      </c>
      <c r="C5" s="0" t="s">
        <v>34</v>
      </c>
      <c r="F5" s="0" t="s">
        <v>70</v>
      </c>
    </row>
    <row r="6" customFormat="false" ht="15" hidden="false" customHeight="false" outlineLevel="0" collapsed="false">
      <c r="A6" s="0" t="s">
        <v>32</v>
      </c>
      <c r="B6" s="0" t="s">
        <v>71</v>
      </c>
      <c r="C6" s="0" t="s">
        <v>56</v>
      </c>
      <c r="F6" s="0" t="s">
        <v>63</v>
      </c>
    </row>
    <row r="7" customFormat="false" ht="15" hidden="false" customHeight="false" outlineLevel="0" collapsed="false">
      <c r="A7" s="0" t="s">
        <v>72</v>
      </c>
      <c r="B7" s="0" t="s">
        <v>71</v>
      </c>
      <c r="C7" s="0" t="s">
        <v>57</v>
      </c>
    </row>
    <row r="8" customFormat="false" ht="15" hidden="false" customHeight="false" outlineLevel="0" collapsed="false">
      <c r="A8" s="0" t="s">
        <v>73</v>
      </c>
      <c r="B8" s="0" t="s">
        <v>71</v>
      </c>
      <c r="C8" s="0" t="s">
        <v>58</v>
      </c>
    </row>
    <row r="9" customFormat="false" ht="15" hidden="false" customHeight="false" outlineLevel="0" collapsed="false">
      <c r="A9" s="0" t="s">
        <v>74</v>
      </c>
      <c r="B9" s="0" t="s">
        <v>71</v>
      </c>
      <c r="C9" s="0" t="s">
        <v>59</v>
      </c>
    </row>
    <row r="10" customFormat="false" ht="15" hidden="false" customHeight="false" outlineLevel="0" collapsed="false">
      <c r="A10" s="0" t="s">
        <v>75</v>
      </c>
      <c r="B10" s="0" t="s">
        <v>76</v>
      </c>
      <c r="C10" s="0" t="s">
        <v>60</v>
      </c>
    </row>
    <row r="11" customFormat="false" ht="15" hidden="false" customHeight="false" outlineLevel="0" collapsed="false">
      <c r="A11" s="0" t="s">
        <v>40</v>
      </c>
      <c r="B11" s="0" t="s">
        <v>76</v>
      </c>
      <c r="C11" s="0" t="s">
        <v>61</v>
      </c>
    </row>
    <row r="12" customFormat="false" ht="15" hidden="false" customHeight="false" outlineLevel="0" collapsed="false">
      <c r="A12" s="0" t="s">
        <v>77</v>
      </c>
      <c r="B12" s="0" t="s">
        <v>76</v>
      </c>
      <c r="C12" s="0" t="s">
        <v>62</v>
      </c>
    </row>
    <row r="13" customFormat="false" ht="15" hidden="false" customHeight="false" outlineLevel="0" collapsed="false">
      <c r="C13" s="0" t="s">
        <v>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2026-10-29T07:40:30Z</dcterms:created>
  <dc:creator>openpyxl</dc:creator>
  <dc:description/>
  <dc:language>en-US</dc:language>
  <cp:lastModifiedBy/>
  <dcterms:modified xsi:type="dcterms:W3CDTF">2026-10-29T07:40:30Z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